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Daten\Ebo\Nebentätigkeit\Beratung\5S\"/>
    </mc:Choice>
  </mc:AlternateContent>
  <bookViews>
    <workbookView xWindow="12090" yWindow="0" windowWidth="27870" windowHeight="13875" xr2:uid="{00000000-000D-0000-FFFF-FFFF00000000}"/>
  </bookViews>
  <sheets>
    <sheet name="Analyse" sheetId="3" r:id="rId1"/>
    <sheet name="Unternehemensdaten" sheetId="2" r:id="rId2"/>
    <sheet name="Vormontage" sheetId="1" r:id="rId3"/>
    <sheet name="Montage" sheetId="4" r:id="rId4"/>
    <sheet name="Konstruktion" sheetId="8" r:id="rId5"/>
    <sheet name="Buchhaltung" sheetId="5" r:id="rId6"/>
    <sheet name="Allgemein" sheetId="7" r:id="rId7"/>
  </sheets>
  <definedNames>
    <definedName name="_xlchart.v1.0" hidden="1">Buchhaltung!$B$14</definedName>
    <definedName name="_xlchart.v1.1" hidden="1">Buchhaltung!$B$21</definedName>
    <definedName name="_xlchart.v1.10" hidden="1">Buchhaltung!$D$15:$D$20</definedName>
    <definedName name="_xlchart.v1.11" hidden="1">Buchhaltung!$D$22:$D$27</definedName>
    <definedName name="_xlchart.v1.12" hidden="1">Buchhaltung!$D$29:$D$34</definedName>
    <definedName name="_xlchart.v1.13" hidden="1">Buchhaltung!$D$36:$D$41</definedName>
    <definedName name="_xlchart.v1.14" hidden="1">Buchhaltung!$D$8:$D$13</definedName>
    <definedName name="_xlchart.v1.15" hidden="1">Montage!$B$14</definedName>
    <definedName name="_xlchart.v1.16" hidden="1">Montage!$B$21</definedName>
    <definedName name="_xlchart.v1.17" hidden="1">Montage!$B$28</definedName>
    <definedName name="_xlchart.v1.18" hidden="1">Montage!$B$35</definedName>
    <definedName name="_xlchart.v1.19" hidden="1">Montage!$B$7</definedName>
    <definedName name="_xlchart.v1.2" hidden="1">Buchhaltung!$B$28</definedName>
    <definedName name="_xlchart.v1.20" hidden="1">Montage!$C$15:$C$20</definedName>
    <definedName name="_xlchart.v1.21" hidden="1">Montage!$C$22:$C$27</definedName>
    <definedName name="_xlchart.v1.22" hidden="1">Montage!$C$29:$C$34</definedName>
    <definedName name="_xlchart.v1.23" hidden="1">Montage!$C$36:$C$41</definedName>
    <definedName name="_xlchart.v1.24" hidden="1">Montage!$C$8:$C$13</definedName>
    <definedName name="_xlchart.v1.25" hidden="1">Montage!$D$15:$D$20</definedName>
    <definedName name="_xlchart.v1.26" hidden="1">Montage!$D$22:$D$27</definedName>
    <definedName name="_xlchart.v1.27" hidden="1">Montage!$D$29:$D$34</definedName>
    <definedName name="_xlchart.v1.28" hidden="1">Montage!$D$36:$D$41</definedName>
    <definedName name="_xlchart.v1.29" hidden="1">Montage!$D$8:$D$13</definedName>
    <definedName name="_xlchart.v1.3" hidden="1">Buchhaltung!$B$35</definedName>
    <definedName name="_xlchart.v1.30" hidden="1">Konstruktion!$B$14</definedName>
    <definedName name="_xlchart.v1.31" hidden="1">Konstruktion!$B$21</definedName>
    <definedName name="_xlchart.v1.32" hidden="1">Konstruktion!$B$28</definedName>
    <definedName name="_xlchart.v1.33" hidden="1">Konstruktion!$B$35</definedName>
    <definedName name="_xlchart.v1.34" hidden="1">Konstruktion!$B$7</definedName>
    <definedName name="_xlchart.v1.35" hidden="1">Konstruktion!$C$15:$C$20</definedName>
    <definedName name="_xlchart.v1.36" hidden="1">Konstruktion!$C$22:$C$27</definedName>
    <definedName name="_xlchart.v1.37" hidden="1">Konstruktion!$C$29:$C$34</definedName>
    <definedName name="_xlchart.v1.38" hidden="1">Konstruktion!$C$36:$C$41</definedName>
    <definedName name="_xlchart.v1.39" hidden="1">Konstruktion!$C$8:$C$13</definedName>
    <definedName name="_xlchart.v1.4" hidden="1">Buchhaltung!$B$7</definedName>
    <definedName name="_xlchart.v1.40" hidden="1">Konstruktion!$D$15:$D$20</definedName>
    <definedName name="_xlchart.v1.41" hidden="1">Konstruktion!$D$22:$D$27</definedName>
    <definedName name="_xlchart.v1.42" hidden="1">Konstruktion!$D$29:$D$34</definedName>
    <definedName name="_xlchart.v1.43" hidden="1">Konstruktion!$D$36:$D$41</definedName>
    <definedName name="_xlchart.v1.44" hidden="1">Konstruktion!$D$8:$D$13</definedName>
    <definedName name="_xlchart.v1.45" hidden="1">Vormontage!$B$14</definedName>
    <definedName name="_xlchart.v1.46" hidden="1">Vormontage!$B$21</definedName>
    <definedName name="_xlchart.v1.47" hidden="1">Vormontage!$B$28</definedName>
    <definedName name="_xlchart.v1.48" hidden="1">Vormontage!$B$35</definedName>
    <definedName name="_xlchart.v1.49" hidden="1">Vormontage!$B$7</definedName>
    <definedName name="_xlchart.v1.5" hidden="1">Buchhaltung!$C$15:$C$20</definedName>
    <definedName name="_xlchart.v1.50" hidden="1">Vormontage!$C$15:$C$20</definedName>
    <definedName name="_xlchart.v1.51" hidden="1">Vormontage!$C$22:$C$27</definedName>
    <definedName name="_xlchart.v1.52" hidden="1">Vormontage!$C$29:$C$34</definedName>
    <definedName name="_xlchart.v1.53" hidden="1">Vormontage!$C$36:$C$41</definedName>
    <definedName name="_xlchart.v1.54" hidden="1">Vormontage!$C$8:$C$13</definedName>
    <definedName name="_xlchart.v1.55" hidden="1">Vormontage!$D$15:$D$20</definedName>
    <definedName name="_xlchart.v1.56" hidden="1">Vormontage!$D$22:$D$27</definedName>
    <definedName name="_xlchart.v1.57" hidden="1">Vormontage!$D$29:$D$34</definedName>
    <definedName name="_xlchart.v1.58" hidden="1">Vormontage!$D$36:$D$41</definedName>
    <definedName name="_xlchart.v1.59" hidden="1">Vormontage!$D$8:$D$13</definedName>
    <definedName name="_xlchart.v1.6" hidden="1">Buchhaltung!$C$22:$C$27</definedName>
    <definedName name="_xlchart.v1.7" hidden="1">Buchhaltung!$C$29:$C$34</definedName>
    <definedName name="_xlchart.v1.8" hidden="1">Buchhaltung!$C$36:$C$41</definedName>
    <definedName name="_xlchart.v1.9" hidden="1">Buchhaltung!$C$8:$C$13</definedName>
    <definedName name="_xlnm.Print_Area" localSheetId="0">Analyse!$A$1:$M$50</definedName>
    <definedName name="_xlnm.Print_Area" localSheetId="5">Buchhaltung!$A$1:$E$43</definedName>
    <definedName name="_xlnm.Print_Area" localSheetId="4">Konstruktion!$A$1:$E$43</definedName>
    <definedName name="_xlnm.Print_Area" localSheetId="3">Montage!$A$1:$E$43</definedName>
    <definedName name="_xlnm.Print_Area" localSheetId="2">Vormontage!$A$1:$E$43</definedName>
    <definedName name="Nameuntern">Unternehemensdaten!$B$2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3" l="1"/>
  <c r="C35" i="5" l="1"/>
  <c r="D35" i="5"/>
  <c r="L2" i="3"/>
  <c r="D7" i="8" l="1"/>
  <c r="C7" i="8"/>
  <c r="C14" i="8"/>
  <c r="D14" i="8"/>
  <c r="C21" i="8"/>
  <c r="D21" i="8"/>
  <c r="D28" i="8"/>
  <c r="C28" i="8"/>
  <c r="D35" i="8"/>
  <c r="C35" i="8"/>
  <c r="D35" i="1"/>
  <c r="C35" i="1"/>
  <c r="D28" i="1"/>
  <c r="C28" i="1"/>
  <c r="D21" i="1"/>
  <c r="C21" i="1"/>
  <c r="D14" i="1"/>
  <c r="C14" i="1"/>
  <c r="D7" i="1"/>
  <c r="C7" i="1"/>
  <c r="D35" i="4"/>
  <c r="C35" i="4"/>
  <c r="C21" i="4"/>
  <c r="C28" i="4"/>
  <c r="D28" i="4"/>
  <c r="D21" i="4"/>
  <c r="C14" i="4"/>
  <c r="D14" i="4"/>
  <c r="C43" i="1" l="1"/>
  <c r="D43" i="1"/>
  <c r="D43" i="4"/>
  <c r="C43" i="4"/>
  <c r="C14" i="5"/>
  <c r="D14" i="5"/>
  <c r="D21" i="5"/>
  <c r="C21" i="5"/>
  <c r="C28" i="5"/>
  <c r="D28" i="5"/>
  <c r="D7" i="5"/>
  <c r="C7" i="5"/>
  <c r="C43" i="5" l="1"/>
  <c r="D43" i="5"/>
  <c r="C7" i="4"/>
  <c r="D43" i="8"/>
  <c r="C43" i="8"/>
  <c r="C3" i="8"/>
  <c r="D7" i="4" l="1"/>
  <c r="C3" i="5"/>
  <c r="C3" i="4"/>
  <c r="C3" i="1"/>
</calcChain>
</file>

<file path=xl/sharedStrings.xml><?xml version="1.0" encoding="utf-8"?>
<sst xmlns="http://schemas.openxmlformats.org/spreadsheetml/2006/main" count="350" uniqueCount="137">
  <si>
    <t>1.1.</t>
  </si>
  <si>
    <t>Bereich</t>
  </si>
  <si>
    <t>1.2.</t>
  </si>
  <si>
    <t>Merkmal</t>
  </si>
  <si>
    <t>Punkte</t>
  </si>
  <si>
    <t>neu</t>
  </si>
  <si>
    <t>alt</t>
  </si>
  <si>
    <t>Bemerkung</t>
  </si>
  <si>
    <t>bewertetes Unternehem</t>
  </si>
  <si>
    <t>Gesprächspartner</t>
  </si>
  <si>
    <t>Geschäftsführer</t>
  </si>
  <si>
    <t>Unternehmensgröße</t>
  </si>
  <si>
    <t xml:space="preserve">bewertetes Unternehem: </t>
  </si>
  <si>
    <t>1.3.</t>
  </si>
  <si>
    <t xml:space="preserve">2. </t>
  </si>
  <si>
    <t>2.1.</t>
  </si>
  <si>
    <t>2.2.</t>
  </si>
  <si>
    <t>2.3.</t>
  </si>
  <si>
    <t xml:space="preserve">3. </t>
  </si>
  <si>
    <t>3.1.</t>
  </si>
  <si>
    <t>3.2.</t>
  </si>
  <si>
    <t>3.3.</t>
  </si>
  <si>
    <t>3.4.</t>
  </si>
  <si>
    <t>Durchschnitt</t>
  </si>
  <si>
    <t>Ist die Reinigung ausreichend oder sind Scheiben verschmiert, Staub vorhanden?</t>
  </si>
  <si>
    <t>3.5.</t>
  </si>
  <si>
    <t>Wann sind die Mitarbeiter das letzte Mal umgezogen? Verharren Sie statisch?</t>
  </si>
  <si>
    <t>Liegen fremde Sachen auf den Arbeitsplätzen (Material, Betriebsmittel...)</t>
  </si>
  <si>
    <t>Hat alles seinen Platz?</t>
  </si>
  <si>
    <t>Ist genug Platz vorhanden? Können die Mitarbeiter arbeiten?</t>
  </si>
  <si>
    <t>Sind Arbeitsbereiche und Wege klar gekennzeichnet?</t>
  </si>
  <si>
    <t>Fikitv GmbH</t>
  </si>
  <si>
    <t>Dr. Groß</t>
  </si>
  <si>
    <t>Herr Steuer</t>
  </si>
  <si>
    <t>120 Mitarbeiter</t>
  </si>
  <si>
    <t>Sortieren</t>
  </si>
  <si>
    <t>Saubermachen</t>
  </si>
  <si>
    <t>Vormontage</t>
  </si>
  <si>
    <t>Montage</t>
  </si>
  <si>
    <t>Konstruktion</t>
  </si>
  <si>
    <t>Systematisieren, Ordnen</t>
  </si>
  <si>
    <t>Liegt offensichtlich überflüssiges Material herum?</t>
  </si>
  <si>
    <t>Ist Werkzeug staubig, weil es  nicht benutzt wird?</t>
  </si>
  <si>
    <t>Sind Behälter überfüllt oder nicht gekennzeichnet?</t>
  </si>
  <si>
    <t>Sind Informationen für die Mitarbeiter vorhanden und aktuell?</t>
  </si>
  <si>
    <t>Sind Bereitstellungsflächen, Arbeitsbereiche, Wege gekennzeichnet?</t>
  </si>
  <si>
    <t>Haben die Werkzeuge ihren definierten Platz?</t>
  </si>
  <si>
    <t>Sind Hilfsmittel vorhanden, leicht zugänglich und gepflegt?</t>
  </si>
  <si>
    <t>Werden die Firmenvorgaben (CI) eingehalten?</t>
  </si>
  <si>
    <t>Stehen die Daten zur Arbeit strukturiert zur Verfügung?</t>
  </si>
  <si>
    <t>Sind die Wegeflächen frei von Material?</t>
  </si>
  <si>
    <t>Sind die Arbeitsmittel sauber und staubfrei?</t>
  </si>
  <si>
    <t>Ist der Boden sauber und ist ein Arbeiten ohne Rutsch oder Stolperfallen möglich?</t>
  </si>
  <si>
    <t>Sind Betriebsmittel zum Reinigen vorhanden und leicht zugänglich?</t>
  </si>
  <si>
    <t>Gibt es einen Reinigungsplan?</t>
  </si>
  <si>
    <t>Gibt es genügend Mülleimer mit Mülltrennung?</t>
  </si>
  <si>
    <t>Ist das Umfeld (Fenster, Säulen, etc. ) ordentlich und Pausenecken aufgeräumt?</t>
  </si>
  <si>
    <t>1.4.</t>
  </si>
  <si>
    <t>Standardisieren</t>
  </si>
  <si>
    <t>Selbstdisziplin, Ständige Verbesserung</t>
  </si>
  <si>
    <t>1.5.</t>
  </si>
  <si>
    <t>Standards für systematisches Aufräumen sind vorhanden?</t>
  </si>
  <si>
    <t>Kennzeichnung für die Arbeitsmittel ist vorhanden und wird sätndig weiterentwicklt?</t>
  </si>
  <si>
    <t>Die Betriebsmittel sind nur dort, wo sie hingehören?</t>
  </si>
  <si>
    <t xml:space="preserve">Die Arbeitsplätze sind übersichtlich, die Werkzeuge sind gut erreichbar? </t>
  </si>
  <si>
    <t>Offenheit und Transparenz ist das Kennzeichen der Arbeitsplatzgestaltung?</t>
  </si>
  <si>
    <t>Gibt es Mitarbeiter, die sich um die Weiterentwicklung kümmern?</t>
  </si>
  <si>
    <t>Können andere Mitarbeiter an dem Arbeitsplatz arbeiten?</t>
  </si>
  <si>
    <t>Welche Verbesserungen wurden seit dem letzten Audit umgesetzt?</t>
  </si>
  <si>
    <t>Werden die Ergebnisse der Audits ausgehängt?</t>
  </si>
  <si>
    <t>Werden interne 5S-Audits durchgeführt?</t>
  </si>
  <si>
    <t>Werden die Vorgaben der Arbeitssicherheit berücksichtigt?</t>
  </si>
  <si>
    <t>2.4.</t>
  </si>
  <si>
    <t>2.5.</t>
  </si>
  <si>
    <t xml:space="preserve">4. </t>
  </si>
  <si>
    <t>Buchhaltung</t>
  </si>
  <si>
    <t>4.1.</t>
  </si>
  <si>
    <t>4.2.</t>
  </si>
  <si>
    <t>4.3.</t>
  </si>
  <si>
    <t>4.4.</t>
  </si>
  <si>
    <t>4.5.</t>
  </si>
  <si>
    <t>1.</t>
  </si>
  <si>
    <t>2.</t>
  </si>
  <si>
    <t>3.</t>
  </si>
  <si>
    <t>4.</t>
  </si>
  <si>
    <t>5.</t>
  </si>
  <si>
    <t>6.</t>
  </si>
  <si>
    <t>Auditergebnisse des 5-S-Audits</t>
  </si>
  <si>
    <t xml:space="preserve">Motto: Struktur schaffen und weiterentwickeln </t>
  </si>
  <si>
    <t>Bewertungsteam:</t>
  </si>
  <si>
    <t>Datum:</t>
  </si>
  <si>
    <t xml:space="preserve">Handhabung: </t>
  </si>
  <si>
    <t xml:space="preserve">zu jedem Audit werden die alten Daten gelöscht und die neuen zu den alten gemacht. </t>
  </si>
  <si>
    <t>Bilder von freepik und iconicons.com</t>
  </si>
  <si>
    <t xml:space="preserve">Die Summen und Mittelwerte aktualisieren sich automatisch </t>
  </si>
  <si>
    <t>5S-Audit</t>
  </si>
  <si>
    <t>Sind die Tische überladen, wird Material gehortet?</t>
  </si>
  <si>
    <t>Sind die Informationstafeln aktuell?</t>
  </si>
  <si>
    <t>Sind die Möbel in Ordnung, funktionieren Geräte, ist die Prüfung durchgeführt?</t>
  </si>
  <si>
    <t>Vermittelt das Büro Offenheit und Transparenz?</t>
  </si>
  <si>
    <t>(1-10)</t>
  </si>
  <si>
    <t>Die Bewertung erfogt mit 10 möglichen Punkten, die höchste Punktzahl ist das beste Ergebnis</t>
  </si>
  <si>
    <t>Sind allgemeine Plätze für Anschauungs-material, Richtlinien etc. vorhanden?</t>
  </si>
  <si>
    <t>Werden Firmenstandards eingehalten?</t>
  </si>
  <si>
    <t>Ist alles klar gekennzeichtnet? Sind auch Datenablagen klar?</t>
  </si>
  <si>
    <t>Sind Wege klar, gekennzeichnet, sind Fluchtwege ausgewiesen?</t>
  </si>
  <si>
    <t>Gibt es Regeln für die Reinigung und Abfallentsorgung?</t>
  </si>
  <si>
    <t>Sind die Böden sauber?</t>
  </si>
  <si>
    <t>Stolperfallen sind nicht vorhanden?</t>
  </si>
  <si>
    <t>Die Clean-Desk-Strategie wird in den Schränken weitergelebt?</t>
  </si>
  <si>
    <t>Finden die Mitarbeiter ihre Unterlagen und Materialien?</t>
  </si>
  <si>
    <t>Entsprechen die Lichtverhältnissen den Vorschriften und Standards?</t>
  </si>
  <si>
    <t>Könnte der Arbeitsplatz von einem anderen Kollegen übernommen werden?</t>
  </si>
  <si>
    <t>Sind Standards für die Ablage in Regalen und in der Dateiablage definiert?</t>
  </si>
  <si>
    <t>Gibt es Standards für das Aufräumen und die Visualisierung?</t>
  </si>
  <si>
    <t>Gibt es Möglichkeiten, Verbesserungen einzubringen oder umzusetzten?</t>
  </si>
  <si>
    <t>Werden unnötige  Sachen aufgehoben? Liegen fremde Sachen auf den Tischen?</t>
  </si>
  <si>
    <t>Liegen fremde Sachen auf den Tischen?</t>
  </si>
  <si>
    <t>Sind die Tische überladen, wird Material gehortet? Wir die Dateiablage gereinigt?</t>
  </si>
  <si>
    <t>Wird alles an einem bestimmten Ort gelagert und ist es auffindbar?</t>
  </si>
  <si>
    <t>Sind die Böden sauber? Stolperfallen sind nicht vorhanden?</t>
  </si>
  <si>
    <t>Gibt es Regeln für die Datenentsorgung (Papier wie IT)?</t>
  </si>
  <si>
    <t>Finden die Mitarbeiter ihre Unterlagen? Kennen sie die richtigen Hilfsmittel?</t>
  </si>
  <si>
    <t>Wieviel Verbesserungen wurden durchgeführt und veröffentlicht?</t>
  </si>
  <si>
    <t>Die Smylies in der Analyse können manuell vergeben werden. Dazu kann auch die Bewertung des Trend verwendet werden (Verbessern, Verschlechtern)</t>
  </si>
  <si>
    <t>Analyse</t>
  </si>
  <si>
    <t>Man sieht im Boxplot-Diagramm sehr gut an der Streuung, wer das Thema 5S verinnerlicht hat</t>
  </si>
  <si>
    <t>An dem Mittelwert des Boxplots sieht man die Einhaltung der 5S-Regeln und Standars</t>
  </si>
  <si>
    <t>Wurde mit den Mitarbeitern Methoden aus dem 5S-Baukasten geschult oder angewandt?</t>
  </si>
  <si>
    <t>Kann Unnötiges auf den ersten Blick erkannt werden?</t>
  </si>
  <si>
    <t>Sind allgemeine Plätze für Anschauungs-material, Zeitschriften etc. vorhanden?</t>
  </si>
  <si>
    <t>Werden die Gemeinschaftsbereiche von Verantwortlichen gepflegt?</t>
  </si>
  <si>
    <t xml:space="preserve">Sind die Arbeitsplätze (Schreibtische, Regale, Fenster) sauber? </t>
  </si>
  <si>
    <t>Werden die Standards eingehalten, werden die Mitarbeiter dazu geschult?</t>
  </si>
  <si>
    <t xml:space="preserve">Könnte der Arbeitsplatz von einem anderen Kollegen übernommen werden? </t>
  </si>
  <si>
    <t>Kennen und vestehen die Mitarbeiter  die 5S-Tools und wenden sie an?</t>
  </si>
  <si>
    <t>Die Inhalte können und sollen individuell an den Stand zu 5S in der Firma angepasst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</si>
</sst>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6"/>
      <color theme="4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rgb="FF46464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6" fillId="0" borderId="0" xfId="0" applyFont="1"/>
    <xf numFmtId="49" fontId="0" fillId="0" borderId="0" xfId="0" applyNumberFormat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49" fontId="0" fillId="2" borderId="2" xfId="0" applyNumberFormat="1" applyFill="1" applyBorder="1" applyAlignment="1">
      <alignment horizontal="right" vertical="top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49" fontId="4" fillId="3" borderId="5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0" fontId="4" fillId="3" borderId="6" xfId="0" applyFont="1" applyFill="1" applyBorder="1" applyAlignment="1">
      <alignment vertical="top"/>
    </xf>
    <xf numFmtId="0" fontId="1" fillId="4" borderId="5" xfId="0" applyFont="1" applyFill="1" applyBorder="1" applyAlignment="1">
      <alignment horizontal="right" vertical="top" wrapText="1"/>
    </xf>
    <xf numFmtId="0" fontId="1" fillId="4" borderId="0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49" fontId="0" fillId="0" borderId="7" xfId="0" applyNumberFormat="1" applyBorder="1" applyAlignment="1">
      <alignment horizontal="right" vertical="top"/>
    </xf>
    <xf numFmtId="0" fontId="0" fillId="0" borderId="8" xfId="0" applyBorder="1" applyAlignment="1">
      <alignment vertical="top"/>
    </xf>
    <xf numFmtId="49" fontId="0" fillId="3" borderId="5" xfId="0" applyNumberFormat="1" applyFill="1" applyBorder="1" applyAlignment="1">
      <alignment horizontal="right" vertical="top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49" fontId="0" fillId="3" borderId="9" xfId="0" applyNumberFormat="1" applyFill="1" applyBorder="1" applyAlignment="1">
      <alignment horizontal="right" vertical="top"/>
    </xf>
    <xf numFmtId="0" fontId="4" fillId="3" borderId="10" xfId="0" applyFont="1" applyFill="1" applyBorder="1" applyAlignment="1">
      <alignment vertical="top" wrapText="1"/>
    </xf>
    <xf numFmtId="0" fontId="0" fillId="3" borderId="11" xfId="0" applyFill="1" applyBorder="1" applyAlignment="1">
      <alignment vertical="top"/>
    </xf>
    <xf numFmtId="164" fontId="1" fillId="4" borderId="0" xfId="0" applyNumberFormat="1" applyFont="1" applyFill="1" applyBorder="1" applyAlignment="1">
      <alignment vertical="top" wrapText="1"/>
    </xf>
    <xf numFmtId="164" fontId="4" fillId="3" borderId="10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5" borderId="0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10" fillId="0" borderId="0" xfId="0" applyFont="1"/>
    <xf numFmtId="0" fontId="2" fillId="0" borderId="0" xfId="0" applyFont="1"/>
    <xf numFmtId="0" fontId="9" fillId="5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</cx:f>
      </cx:numDim>
    </cx:data>
    <cx:data id="1">
      <cx:numDim type="val">
        <cx:f>_xlchart.v1.14</cx:f>
      </cx:numDim>
    </cx:data>
    <cx:data id="2">
      <cx:numDim type="val">
        <cx:f>_xlchart.v1.5</cx:f>
      </cx:numDim>
    </cx:data>
    <cx:data id="3">
      <cx:numDim type="val">
        <cx:f>_xlchart.v1.10</cx:f>
      </cx:numDim>
    </cx:data>
    <cx:data id="4">
      <cx:numDim type="val">
        <cx:f>_xlchart.v1.6</cx:f>
      </cx:numDim>
    </cx:data>
    <cx:data id="5">
      <cx:numDim type="val">
        <cx:f>_xlchart.v1.11</cx:f>
      </cx:numDim>
    </cx:data>
    <cx:data id="6">
      <cx:numDim type="val">
        <cx:f>_xlchart.v1.7</cx:f>
      </cx:numDim>
    </cx:data>
    <cx:data id="7">
      <cx:numDim type="val">
        <cx:f>_xlchart.v1.12</cx:f>
      </cx:numDim>
    </cx:data>
    <cx:data id="8">
      <cx:numDim type="val">
        <cx:f>_xlchart.v1.8</cx:f>
      </cx:numDim>
    </cx:data>
    <cx:data id="9">
      <cx:numDim type="val">
        <cx:f>_xlchart.v1.13</cx:f>
      </cx:numDim>
    </cx:data>
  </cx:chartData>
  <cx:chart>
    <cx:title pos="t" align="ctr" overlay="0">
      <cx:tx>
        <cx:txData>
          <cx:v>Buchhaltung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Buchhaltung</a:t>
          </a:r>
        </a:p>
      </cx:txPr>
    </cx:title>
    <cx:plotArea>
      <cx:plotAreaRegion>
        <cx:series layoutId="boxWhisker" uniqueId="{00000000-9E4B-44B0-B45E-3D94F232E445}">
          <cx:tx>
            <cx:txData>
              <cx:f>_xlchart.v1.4</cx:f>
              <cx:v>Sortieren</cx:v>
            </cx:txData>
          </cx:tx>
          <cx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cx:spPr>
          <cx:dataId val="0"/>
          <cx:layoutPr>
            <cx:statistics quartileMethod="exclusive"/>
          </cx:layoutPr>
        </cx:series>
        <cx:series layoutId="boxWhisker" uniqueId="{00000001-9E4B-44B0-B45E-3D94F232E445}">
          <cx:tx>
            <cx:txData>
              <cx:f>_xlchart.v1.4</cx:f>
              <cx:v>Sortieren</cx:v>
            </cx:txData>
          </cx:tx>
          <cx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1"/>
          <cx:layoutPr>
            <cx:statistics quartileMethod="exclusive"/>
          </cx:layoutPr>
        </cx:series>
        <cx:series layoutId="boxWhisker" uniqueId="{00000002-9E4B-44B0-B45E-3D94F232E445}">
          <cx:tx>
            <cx:txData>
              <cx:f>_xlchart.v1.0</cx:f>
              <cx:v>Systematisieren, Ordnen</cx:v>
            </cx:txData>
          </cx:tx>
          <cx:spPr>
            <a:solidFill>
              <a:schemeClr val="bg2">
                <a:lumMod val="2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</cx:spPr>
          <cx:dataId val="2"/>
          <cx:layoutPr>
            <cx:statistics quartileMethod="exclusive"/>
          </cx:layoutPr>
        </cx:series>
        <cx:series layoutId="boxWhisker" uniqueId="{00000003-9E4B-44B0-B45E-3D94F232E445}">
          <cx:tx>
            <cx:txData>
              <cx:f>_xlchart.v1.0</cx:f>
              <cx:v>Systematisieren, Ordnen</cx:v>
            </cx:txData>
          </cx:tx>
          <cx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25000"/>
                </a:schemeClr>
              </a:solidFill>
            </a:ln>
          </cx:spPr>
          <cx:dataId val="3"/>
          <cx:layoutPr>
            <cx:statistics quartileMethod="exclusive"/>
          </cx:layoutPr>
        </cx:series>
        <cx:series layoutId="boxWhisker" uniqueId="{00000004-9E4B-44B0-B45E-3D94F232E445}">
          <cx:tx>
            <cx:txData>
              <cx:f>_xlchart.v1.1</cx:f>
              <cx:v>Saubermachen</cx:v>
            </cx:txData>
          </cx:tx>
          <cx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</cx:spPr>
          <cx:dataId val="4"/>
          <cx:layoutPr>
            <cx:statistics quartileMethod="exclusive"/>
          </cx:layoutPr>
        </cx:series>
        <cx:series layoutId="boxWhisker" uniqueId="{00000005-9E4B-44B0-B45E-3D94F232E445}">
          <cx:tx>
            <cx:txData>
              <cx:f>_xlchart.v1.1</cx:f>
              <cx:v>Saubermachen</cx:v>
            </cx:txData>
          </cx:tx>
          <cx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x:spPr>
          <cx:dataId val="5"/>
          <cx:layoutPr>
            <cx:statistics quartileMethod="exclusive"/>
          </cx:layoutPr>
        </cx:series>
        <cx:series layoutId="boxWhisker" uniqueId="{00000006-9E4B-44B0-B45E-3D94F232E445}">
          <cx:tx>
            <cx:txData>
              <cx:f>_xlchart.v1.2</cx:f>
              <cx:v>Standardisieren</cx:v>
            </cx:txData>
          </cx:tx>
          <cx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</cx:spPr>
          <cx:dataId val="6"/>
          <cx:layoutPr>
            <cx:statistics quartileMethod="exclusive"/>
          </cx:layoutPr>
        </cx:series>
        <cx:series layoutId="boxWhisker" uniqueId="{00000007-9E4B-44B0-B45E-3D94F232E445}">
          <cx:tx>
            <cx:txData>
              <cx:f>_xlchart.v1.2</cx:f>
              <cx:v>Standardisieren</cx:v>
            </cx:txData>
          </cx:tx>
          <cx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x:spPr>
          <cx:dataId val="7"/>
          <cx:layoutPr>
            <cx:statistics quartileMethod="exclusive"/>
          </cx:layoutPr>
        </cx:series>
        <cx:series layoutId="boxWhisker" uniqueId="{00000008-9E4B-44B0-B45E-3D94F232E445}">
          <cx:tx>
            <cx:txData>
              <cx:f>_xlchart.v1.3</cx:f>
              <cx:v>Selbstdisziplin, Ständige Verbesserung</cx:v>
            </cx:txData>
          </cx:tx>
          <cx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40000"/>
                  <a:lumOff val="60000"/>
                </a:schemeClr>
              </a:solidFill>
            </a:ln>
          </cx:spPr>
          <cx:dataId val="8"/>
          <cx:layoutPr>
            <cx:statistics quartileMethod="exclusive"/>
          </cx:layoutPr>
        </cx:series>
        <cx:series layoutId="boxWhisker" uniqueId="{00000009-9E4B-44B0-B45E-3D94F232E445}">
          <cx:tx>
            <cx:txData>
              <cx:f>_xlchart.v1.3</cx:f>
              <cx:v>Selbstdisziplin, Ständige Verbesserung</cx:v>
            </cx:txData>
          </cx:tx>
          <cx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</cx:spPr>
          <cx:dataId val="9"/>
          <cx:layoutPr>
            <cx:statistics quartileMethod="exclusive"/>
          </cx:layoutPr>
        </cx:series>
      </cx:plotAreaRegion>
      <cx:axis id="0" hidden="1">
        <cx:catScaling gapWidth="0.389999986"/>
        <cx:tickLabels/>
      </cx:axis>
      <cx:axis id="1">
        <cx:valScaling max="10"/>
        <cx:majorGridlines/>
        <cx:tickLabels/>
      </cx:axis>
    </cx:plotArea>
    <cx:legend pos="b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_xlchart.v1.54</cx:f>
      </cx:numDim>
    </cx:data>
    <cx:data id="1">
      <cx:numDim type="val">
        <cx:f>_xlchart.v1.59</cx:f>
      </cx:numDim>
    </cx:data>
    <cx:data id="2">
      <cx:numDim type="val">
        <cx:f>_xlchart.v1.50</cx:f>
      </cx:numDim>
    </cx:data>
    <cx:data id="3">
      <cx:numDim type="val">
        <cx:f>_xlchart.v1.55</cx:f>
      </cx:numDim>
    </cx:data>
    <cx:data id="4">
      <cx:numDim type="val">
        <cx:f>_xlchart.v1.51</cx:f>
      </cx:numDim>
    </cx:data>
    <cx:data id="5">
      <cx:numDim type="val">
        <cx:f>_xlchart.v1.56</cx:f>
      </cx:numDim>
    </cx:data>
    <cx:data id="6">
      <cx:numDim type="val">
        <cx:f>_xlchart.v1.52</cx:f>
      </cx:numDim>
    </cx:data>
    <cx:data id="7">
      <cx:numDim type="val">
        <cx:f>_xlchart.v1.57</cx:f>
      </cx:numDim>
    </cx:data>
    <cx:data id="8">
      <cx:numDim type="val">
        <cx:f>_xlchart.v1.53</cx:f>
      </cx:numDim>
    </cx:data>
    <cx:data id="9">
      <cx:numDim type="val">
        <cx:f>_xlchart.v1.58</cx:f>
      </cx:numDim>
    </cx:data>
  </cx:chartData>
  <cx:chart>
    <cx:title pos="t" align="ctr" overlay="0">
      <cx:tx>
        <cx:txData>
          <cx:v>Vormontage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Calibri" panose="020F0502020204030204" pitchFamily="34" charset="0"/>
              <a:cs typeface="Calibri" panose="020F0502020204030204" pitchFamily="34" charset="0"/>
            </a:rPr>
            <a:t>Vormontage</a:t>
          </a:r>
        </a:p>
      </cx:txPr>
    </cx:title>
    <cx:plotArea>
      <cx:plotAreaRegion>
        <cx:series layoutId="boxWhisker" uniqueId="{00000000-FF4A-4F9B-B3AC-463A55ED812C}" formatIdx="0">
          <cx:tx>
            <cx:txData>
              <cx:f>_xlchart.v1.49</cx:f>
              <cx:v>Sortieren</cx:v>
            </cx:txData>
          </cx:tx>
          <cx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cx:spPr>
          <cx:dataId val="0"/>
          <cx:layoutPr>
            <cx:statistics quartileMethod="exclusive"/>
          </cx:layoutPr>
        </cx:series>
        <cx:series layoutId="boxWhisker" uniqueId="{00000001-FF4A-4F9B-B3AC-463A55ED812C}" formatIdx="1">
          <cx:tx>
            <cx:txData>
              <cx:f>_xlchart.v1.49</cx:f>
              <cx:v>Sortieren</cx:v>
            </cx:txData>
          </cx:tx>
          <cx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1"/>
          <cx:layoutPr>
            <cx:statistics quartileMethod="exclusive"/>
          </cx:layoutPr>
        </cx:series>
        <cx:series layoutId="boxWhisker" uniqueId="{00000002-FF4A-4F9B-B3AC-463A55ED812C}" formatIdx="2">
          <cx:tx>
            <cx:txData>
              <cx:f>_xlchart.v1.45</cx:f>
              <cx:v>Systematisieren, Ordnen</cx:v>
            </cx:txData>
          </cx:tx>
          <cx:spPr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x:spPr>
          <cx:dataId val="2"/>
          <cx:layoutPr>
            <cx:statistics quartileMethod="exclusive"/>
          </cx:layoutPr>
        </cx:series>
        <cx:series layoutId="boxWhisker" uniqueId="{00000003-FF4A-4F9B-B3AC-463A55ED812C}" formatIdx="3">
          <cx:tx>
            <cx:txData>
              <cx:f>_xlchart.v1.45</cx:f>
              <cx:v>Systematisieren, Ordnen</cx:v>
            </cx:txData>
          </cx:tx>
          <cx:spPr>
            <a:solidFill>
              <a:schemeClr val="bg2">
                <a:lumMod val="7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x:spPr>
          <cx:dataId val="3"/>
          <cx:layoutPr>
            <cx:statistics quartileMethod="exclusive"/>
          </cx:layoutPr>
        </cx:series>
        <cx:series layoutId="boxWhisker" uniqueId="{00000004-FF4A-4F9B-B3AC-463A55ED812C}" formatIdx="4">
          <cx:tx>
            <cx:txData>
              <cx:f>_xlchart.v1.46</cx:f>
              <cx:v>Saubermachen</cx:v>
            </cx:txData>
          </cx:tx>
          <cx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</cx:spPr>
          <cx:dataId val="4"/>
          <cx:layoutPr>
            <cx:statistics quartileMethod="exclusive"/>
          </cx:layoutPr>
        </cx:series>
        <cx:series layoutId="boxWhisker" uniqueId="{00000005-FF4A-4F9B-B3AC-463A55ED812C}" formatIdx="5">
          <cx:tx>
            <cx:txData>
              <cx:f>_xlchart.v1.46</cx:f>
              <cx:v>Saubermachen</cx:v>
            </cx:txData>
          </cx:tx>
          <cx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x:spPr>
          <cx:dataId val="5"/>
          <cx:layoutPr>
            <cx:statistics quartileMethod="exclusive"/>
          </cx:layoutPr>
        </cx:series>
        <cx:series layoutId="boxWhisker" uniqueId="{00000006-FF4A-4F9B-B3AC-463A55ED812C}" formatIdx="6">
          <cx:tx>
            <cx:txData>
              <cx:f>_xlchart.v1.47</cx:f>
              <cx:v>Standardisieren</cx:v>
            </cx:txData>
          </cx:tx>
          <cx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</cx:spPr>
          <cx:dataId val="6"/>
          <cx:layoutPr>
            <cx:statistics quartileMethod="exclusive"/>
          </cx:layoutPr>
        </cx:series>
        <cx:series layoutId="boxWhisker" uniqueId="{00000007-FF4A-4F9B-B3AC-463A55ED812C}" formatIdx="7">
          <cx:tx>
            <cx:txData>
              <cx:f>_xlchart.v1.47</cx:f>
              <cx:v>Standardisieren</cx:v>
            </cx:txData>
          </cx:tx>
          <cx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x:spPr>
          <cx:dataId val="7"/>
          <cx:layoutPr>
            <cx:statistics quartileMethod="exclusive"/>
          </cx:layoutPr>
        </cx:series>
        <cx:series layoutId="boxWhisker" uniqueId="{00000000-043C-4DC4-B7A8-FCADCEB56428}" formatIdx="8">
          <cx:tx>
            <cx:txData>
              <cx:f>_xlchart.v1.48</cx:f>
              <cx:v>Selbstdisziplin, Ständige Verbesserung</cx:v>
            </cx:txData>
          </cx:tx>
          <cx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40000"/>
                  <a:lumOff val="60000"/>
                </a:schemeClr>
              </a:solidFill>
            </a:ln>
          </cx:spPr>
          <cx:dataId val="8"/>
          <cx:layoutPr>
            <cx:statistics quartileMethod="exclusive"/>
          </cx:layoutPr>
        </cx:series>
        <cx:series layoutId="boxWhisker" uniqueId="{00000001-043C-4DC4-B7A8-FCADCEB56428}" formatIdx="9">
          <cx:tx>
            <cx:txData>
              <cx:f>_xlchart.v1.48</cx:f>
              <cx:v>Selbstdisziplin, Ständige Verbesserung</cx:v>
            </cx:txData>
          </cx:tx>
          <cx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</cx:spPr>
          <cx:dataId val="9"/>
          <cx:layoutPr>
            <cx:statistics quartileMethod="exclusive"/>
          </cx:layoutPr>
        </cx:series>
      </cx:plotAreaRegion>
      <cx:axis id="0" hidden="1">
        <cx:catScaling gapWidth="0.389999986"/>
        <cx:tickLabels/>
        <cx:txPr>
          <a:bodyPr vertOverflow="overflow" horzOverflow="overflow" wrap="square" lIns="0" tIns="0" rIns="0" bIns="0"/>
          <a:lstStyle/>
          <a:p>
            <a:pPr algn="ctr" rtl="0">
              <a:defRPr lang="de-DE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Calibri" panose="020F0502020204030204" pitchFamily="34" charset="0"/>
              <a:cs typeface="Calibri" panose="020F0502020204030204" pitchFamily="34" charset="0"/>
            </a:endParaRPr>
          </a:p>
        </cx:txPr>
      </cx:axis>
      <cx:axis id="1">
        <cx:valScaling max="10"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lang="de-DE" sz="9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de-DE" sz="9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Calibri" panose="020F0502020204030204" pitchFamily="34" charset="0"/>
              <a:cs typeface="Calibri" panose="020F0502020204030204" pitchFamily="34" charset="0"/>
            </a:endParaRPr>
          </a:p>
        </cx:txPr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lang="de-DE" sz="9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Calibri" panose="020F0502020204030204" pitchFamily="34" charset="0"/>
              <a:cs typeface="Calibri" panose="020F0502020204030204" pitchFamily="34" charset="0"/>
            </a:defRPr>
          </a:pPr>
          <a:endParaRPr lang="de-DE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  <a:ea typeface="Calibri" panose="020F0502020204030204" pitchFamily="34" charset="0"/>
            <a:cs typeface="Calibri" panose="020F0502020204030204" pitchFamily="34" charset="0"/>
          </a:endParaRPr>
        </a:p>
      </cx:txPr>
    </cx:legend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_xlchart.v1.24</cx:f>
      </cx:numDim>
    </cx:data>
    <cx:data id="1">
      <cx:numDim type="val">
        <cx:f>_xlchart.v1.29</cx:f>
      </cx:numDim>
    </cx:data>
    <cx:data id="2">
      <cx:numDim type="val">
        <cx:f>_xlchart.v1.20</cx:f>
      </cx:numDim>
    </cx:data>
    <cx:data id="3">
      <cx:numDim type="val">
        <cx:f>_xlchart.v1.25</cx:f>
      </cx:numDim>
    </cx:data>
    <cx:data id="4">
      <cx:numDim type="val">
        <cx:f>_xlchart.v1.21</cx:f>
      </cx:numDim>
    </cx:data>
    <cx:data id="5">
      <cx:numDim type="val">
        <cx:f>_xlchart.v1.26</cx:f>
      </cx:numDim>
    </cx:data>
    <cx:data id="6">
      <cx:numDim type="val">
        <cx:f>_xlchart.v1.22</cx:f>
      </cx:numDim>
    </cx:data>
    <cx:data id="7">
      <cx:numDim type="val">
        <cx:f>_xlchart.v1.27</cx:f>
      </cx:numDim>
    </cx:data>
    <cx:data id="8">
      <cx:numDim type="val">
        <cx:f>_xlchart.v1.23</cx:f>
      </cx:numDim>
    </cx:data>
    <cx:data id="9">
      <cx:numDim type="val">
        <cx:f>_xlchart.v1.28</cx:f>
      </cx:numDim>
    </cx:data>
  </cx:chartData>
  <cx:chart>
    <cx:title pos="t" align="ctr" overlay="0">
      <cx:tx>
        <cx:txData>
          <cx:v>Montage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Montage</a:t>
          </a:r>
        </a:p>
      </cx:txPr>
    </cx:title>
    <cx:plotArea>
      <cx:plotAreaRegion>
        <cx:series layoutId="boxWhisker" uniqueId="{00000004-F0E2-4335-A3DE-D6CA9BE0918C}">
          <cx:tx>
            <cx:txData>
              <cx:f>_xlchart.v1.19</cx:f>
              <cx:v>Sortieren</cx:v>
            </cx:txData>
          </cx:tx>
          <cx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cx:spPr>
          <cx:dataId val="0"/>
          <cx:layoutPr>
            <cx:statistics quartileMethod="exclusive"/>
          </cx:layoutPr>
        </cx:series>
        <cx:series layoutId="boxWhisker" uniqueId="{00000005-F0E2-4335-A3DE-D6CA9BE0918C}">
          <cx:tx>
            <cx:txData>
              <cx:f>_xlchart.v1.19</cx:f>
              <cx:v>Sortieren</cx:v>
            </cx:txData>
          </cx:tx>
          <cx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1"/>
          <cx:layoutPr>
            <cx:statistics quartileMethod="exclusive"/>
          </cx:layoutPr>
        </cx:series>
        <cx:series layoutId="boxWhisker" uniqueId="{00000006-F0E2-4335-A3DE-D6CA9BE0918C}">
          <cx:tx>
            <cx:txData>
              <cx:f>_xlchart.v1.15</cx:f>
              <cx:v>Systematisieren, Ordnen</cx:v>
            </cx:txData>
          </cx:tx>
          <cx:spPr>
            <a:solidFill>
              <a:schemeClr val="tx1">
                <a:lumMod val="85000"/>
                <a:lumOff val="15000"/>
              </a:schemeClr>
            </a:solidFill>
          </cx:spPr>
          <cx:dataId val="2"/>
          <cx:layoutPr>
            <cx:statistics quartileMethod="exclusive"/>
          </cx:layoutPr>
        </cx:series>
        <cx:series layoutId="boxWhisker" uniqueId="{00000007-F0E2-4335-A3DE-D6CA9BE0918C}">
          <cx:tx>
            <cx:txData>
              <cx:f>_xlchart.v1.15</cx:f>
              <cx:v>Systematisieren, Ordnen</cx:v>
            </cx:txData>
          </cx:tx>
          <cx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25000"/>
                </a:schemeClr>
              </a:solidFill>
            </a:ln>
          </cx:spPr>
          <cx:dataId val="3"/>
          <cx:layoutPr>
            <cx:statistics quartileMethod="exclusive"/>
          </cx:layoutPr>
        </cx:series>
        <cx:series layoutId="boxWhisker" uniqueId="{00000008-F0E2-4335-A3DE-D6CA9BE0918C}">
          <cx:tx>
            <cx:txData>
              <cx:f>_xlchart.v1.16</cx:f>
              <cx:v>Saubermachen</cx:v>
            </cx:txData>
          </cx:tx>
          <cx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</cx:spPr>
          <cx:dataId val="4"/>
          <cx:layoutPr>
            <cx:statistics quartileMethod="exclusive"/>
          </cx:layoutPr>
        </cx:series>
        <cx:series layoutId="boxWhisker" uniqueId="{00000009-F0E2-4335-A3DE-D6CA9BE0918C}">
          <cx:tx>
            <cx:txData>
              <cx:f>_xlchart.v1.16</cx:f>
              <cx:v>Saubermachen</cx:v>
            </cx:txData>
          </cx:tx>
          <cx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x:spPr>
          <cx:dataId val="5"/>
          <cx:layoutPr>
            <cx:statistics quartileMethod="exclusive"/>
          </cx:layoutPr>
        </cx:series>
        <cx:series layoutId="boxWhisker" uniqueId="{00000000-F74B-4826-9C7E-B6BC47B1BBEF}">
          <cx:tx>
            <cx:txData>
              <cx:f>_xlchart.v1.17</cx:f>
              <cx:v>Standardisieren</cx:v>
            </cx:txData>
          </cx:tx>
          <cx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</cx:spPr>
          <cx:dataId val="6"/>
          <cx:layoutPr>
            <cx:statistics quartileMethod="exclusive"/>
          </cx:layoutPr>
        </cx:series>
        <cx:series layoutId="boxWhisker" uniqueId="{00000001-F74B-4826-9C7E-B6BC47B1BBEF}">
          <cx:tx>
            <cx:txData>
              <cx:f>_xlchart.v1.17</cx:f>
              <cx:v>Standardisieren</cx:v>
            </cx:txData>
          </cx:tx>
          <cx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x:spPr>
          <cx:dataId val="7"/>
          <cx:layoutPr>
            <cx:statistics quartileMethod="exclusive"/>
          </cx:layoutPr>
        </cx:series>
        <cx:series layoutId="boxWhisker" uniqueId="{00000002-F74B-4826-9C7E-B6BC47B1BBEF}">
          <cx:tx>
            <cx:txData>
              <cx:f>_xlchart.v1.18</cx:f>
              <cx:v>Selbstdisziplin, Ständige Verbesserung</cx:v>
            </cx:txData>
          </cx:tx>
          <cx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40000"/>
                  <a:lumOff val="60000"/>
                </a:schemeClr>
              </a:solidFill>
            </a:ln>
          </cx:spPr>
          <cx:dataId val="8"/>
          <cx:layoutPr>
            <cx:statistics quartileMethod="exclusive"/>
          </cx:layoutPr>
        </cx:series>
        <cx:series layoutId="boxWhisker" uniqueId="{00000003-F74B-4826-9C7E-B6BC47B1BBEF}">
          <cx:tx>
            <cx:txData>
              <cx:f>_xlchart.v1.18</cx:f>
              <cx:v>Selbstdisziplin, Ständige Verbesserung</cx:v>
            </cx:txData>
          </cx:tx>
          <cx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</cx:spPr>
          <cx:dataId val="9"/>
          <cx:layoutPr>
            <cx:statistics quartileMethod="exclusive"/>
          </cx:layoutPr>
        </cx:series>
      </cx:plotAreaRegion>
      <cx:axis id="0" hidden="1">
        <cx:catScaling gapWidth="0.389999986"/>
        <cx:tickLabels/>
      </cx:axis>
      <cx:axis id="1">
        <cx:valScaling max="10"/>
        <cx:majorGridlines/>
        <cx:tickLabels/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de-DE" sz="900" b="0" i="0" u="none" strike="noStrike" baseline="0">
            <a:solidFill>
              <a:sysClr val="windowText" lastClr="000000">
                <a:lumMod val="75000"/>
                <a:lumOff val="25000"/>
              </a:sysClr>
            </a:solidFill>
            <a:latin typeface="Calibri" panose="020F0502020204030204"/>
          </a:endParaRPr>
        </a:p>
      </cx:txPr>
    </cx:legend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_xlchart.v1.39</cx:f>
      </cx:numDim>
    </cx:data>
    <cx:data id="1">
      <cx:numDim type="val">
        <cx:f>_xlchart.v1.44</cx:f>
      </cx:numDim>
    </cx:data>
    <cx:data id="2">
      <cx:numDim type="val">
        <cx:f>_xlchart.v1.35</cx:f>
      </cx:numDim>
    </cx:data>
    <cx:data id="3">
      <cx:numDim type="val">
        <cx:f>_xlchart.v1.40</cx:f>
      </cx:numDim>
    </cx:data>
    <cx:data id="4">
      <cx:numDim type="val">
        <cx:f>_xlchart.v1.36</cx:f>
      </cx:numDim>
    </cx:data>
    <cx:data id="5">
      <cx:numDim type="val">
        <cx:f>_xlchart.v1.41</cx:f>
      </cx:numDim>
    </cx:data>
    <cx:data id="6">
      <cx:numDim type="val">
        <cx:f>_xlchart.v1.37</cx:f>
      </cx:numDim>
    </cx:data>
    <cx:data id="7">
      <cx:numDim type="val">
        <cx:f>_xlchart.v1.42</cx:f>
      </cx:numDim>
    </cx:data>
    <cx:data id="8">
      <cx:numDim type="val">
        <cx:f>_xlchart.v1.38</cx:f>
      </cx:numDim>
    </cx:data>
    <cx:data id="9">
      <cx:numDim type="val">
        <cx:f>_xlchart.v1.43</cx:f>
      </cx:numDim>
    </cx:data>
  </cx:chartData>
  <cx:chart>
    <cx:title pos="t" align="ctr" overlay="0">
      <cx:tx>
        <cx:txData>
          <cx:v>Konstruktion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Konstruktion</a:t>
          </a:r>
        </a:p>
      </cx:txPr>
    </cx:title>
    <cx:plotArea>
      <cx:plotAreaRegion>
        <cx:series layoutId="boxWhisker" uniqueId="{00000000-33FA-40A6-A4A0-CDB1079D2FD7}">
          <cx:tx>
            <cx:txData>
              <cx:f>_xlchart.v1.34</cx:f>
              <cx:v>Sortieren</cx:v>
            </cx:txData>
          </cx:tx>
          <cx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cx:spPr>
          <cx:dataId val="0"/>
          <cx:layoutPr>
            <cx:statistics quartileMethod="exclusive"/>
          </cx:layoutPr>
        </cx:series>
        <cx:series layoutId="boxWhisker" uniqueId="{00000001-33FA-40A6-A4A0-CDB1079D2FD7}">
          <cx:tx>
            <cx:txData>
              <cx:f>_xlchart.v1.34</cx:f>
              <cx:v>Sortieren</cx:v>
            </cx:txData>
          </cx:tx>
          <cx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1"/>
          <cx:layoutPr>
            <cx:statistics quartileMethod="exclusive"/>
          </cx:layoutPr>
        </cx:series>
        <cx:series layoutId="boxWhisker" uniqueId="{00000002-33FA-40A6-A4A0-CDB1079D2FD7}">
          <cx:tx>
            <cx:txData>
              <cx:f>_xlchart.v1.30</cx:f>
              <cx:v>Systematisieren, Ordnen</cx:v>
            </cx:txData>
          </cx:tx>
          <cx:spPr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</cx:spPr>
          <cx:dataId val="2"/>
          <cx:layoutPr>
            <cx:statistics quartileMethod="exclusive"/>
          </cx:layoutPr>
        </cx:series>
        <cx:series layoutId="boxWhisker" uniqueId="{00000003-33FA-40A6-A4A0-CDB1079D2FD7}">
          <cx:tx>
            <cx:txData>
              <cx:f>_xlchart.v1.30</cx:f>
              <cx:v>Systematisieren, Ordnen</cx:v>
            </cx:txData>
          </cx:tx>
          <cx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25000"/>
                </a:schemeClr>
              </a:solidFill>
            </a:ln>
          </cx:spPr>
          <cx:dataId val="3"/>
          <cx:layoutPr>
            <cx:statistics quartileMethod="exclusive"/>
          </cx:layoutPr>
        </cx:series>
        <cx:series layoutId="boxWhisker" uniqueId="{00000004-33FA-40A6-A4A0-CDB1079D2FD7}">
          <cx:tx>
            <cx:txData>
              <cx:f>_xlchart.v1.31</cx:f>
              <cx:v>Saubermachen</cx:v>
            </cx:txData>
          </cx:tx>
          <cx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</cx:spPr>
          <cx:dataId val="4"/>
          <cx:layoutPr>
            <cx:statistics quartileMethod="exclusive"/>
          </cx:layoutPr>
        </cx:series>
        <cx:series layoutId="boxWhisker" uniqueId="{00000005-33FA-40A6-A4A0-CDB1079D2FD7}">
          <cx:tx>
            <cx:txData>
              <cx:f>_xlchart.v1.31</cx:f>
              <cx:v>Saubermachen</cx:v>
            </cx:txData>
          </cx:tx>
          <cx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x:spPr>
          <cx:dataId val="5"/>
          <cx:layoutPr>
            <cx:statistics quartileMethod="exclusive"/>
          </cx:layoutPr>
        </cx:series>
        <cx:series layoutId="boxWhisker" uniqueId="{00000006-33FA-40A6-A4A0-CDB1079D2FD7}">
          <cx:tx>
            <cx:txData>
              <cx:f>_xlchart.v1.32</cx:f>
              <cx:v>Standardisieren</cx:v>
            </cx:txData>
          </cx:tx>
          <cx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</cx:spPr>
          <cx:dataId val="6"/>
          <cx:layoutPr>
            <cx:statistics quartileMethod="exclusive"/>
          </cx:layoutPr>
        </cx:series>
        <cx:series layoutId="boxWhisker" uniqueId="{00000007-33FA-40A6-A4A0-CDB1079D2FD7}">
          <cx:tx>
            <cx:txData>
              <cx:f>_xlchart.v1.32</cx:f>
              <cx:v>Standardisieren</cx:v>
            </cx:txData>
          </cx:tx>
          <cx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x:spPr>
          <cx:dataId val="7"/>
          <cx:layoutPr>
            <cx:statistics quartileMethod="exclusive"/>
          </cx:layoutPr>
        </cx:series>
        <cx:series layoutId="boxWhisker" uniqueId="{00000008-33FA-40A6-A4A0-CDB1079D2FD7}">
          <cx:tx>
            <cx:txData>
              <cx:f>_xlchart.v1.33</cx:f>
              <cx:v>Selbstdisziplin, Ständige Verbesserung</cx:v>
            </cx:txData>
          </cx:tx>
          <cx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40000"/>
                  <a:lumOff val="60000"/>
                </a:schemeClr>
              </a:solidFill>
            </a:ln>
          </cx:spPr>
          <cx:dataId val="8"/>
          <cx:layoutPr>
            <cx:statistics quartileMethod="exclusive"/>
          </cx:layoutPr>
        </cx:series>
        <cx:series layoutId="boxWhisker" uniqueId="{00000009-33FA-40A6-A4A0-CDB1079D2FD7}">
          <cx:tx>
            <cx:txData>
              <cx:f>_xlchart.v1.33</cx:f>
              <cx:v>Selbstdisziplin, Ständige Verbesserung</cx:v>
            </cx:txData>
          </cx:tx>
          <cx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</cx:spPr>
          <cx:dataId val="9"/>
          <cx:layoutPr>
            <cx:statistics quartileMethod="exclusive"/>
          </cx:layoutPr>
        </cx:series>
      </cx:plotAreaRegion>
      <cx:axis id="0" hidden="1">
        <cx:catScaling gapWidth="0.389999986"/>
        <cx:tickLabels/>
      </cx:axis>
      <cx:axis id="1">
        <cx:valScaling max="10"/>
        <cx:majorGridlines/>
        <cx:tickLabels/>
      </cx:axis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svg"/><Relationship Id="rId13" Type="http://schemas.openxmlformats.org/officeDocument/2006/relationships/image" Target="../media/image9.png"/><Relationship Id="rId3" Type="http://schemas.microsoft.com/office/2014/relationships/chartEx" Target="../charts/chartEx3.xml"/><Relationship Id="rId7" Type="http://schemas.openxmlformats.org/officeDocument/2006/relationships/image" Target="../media/image3.png"/><Relationship Id="rId12" Type="http://schemas.openxmlformats.org/officeDocument/2006/relationships/image" Target="../media/image8.png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openxmlformats.org/officeDocument/2006/relationships/image" Target="../media/image2.svg"/><Relationship Id="rId11" Type="http://schemas.openxmlformats.org/officeDocument/2006/relationships/image" Target="../media/image7.jpeg"/><Relationship Id="rId5" Type="http://schemas.openxmlformats.org/officeDocument/2006/relationships/image" Target="../media/image1.png"/><Relationship Id="rId15" Type="http://schemas.openxmlformats.org/officeDocument/2006/relationships/image" Target="../media/image11.gif"/><Relationship Id="rId10" Type="http://schemas.openxmlformats.org/officeDocument/2006/relationships/image" Target="../media/image6.jpeg"/><Relationship Id="rId4" Type="http://schemas.microsoft.com/office/2014/relationships/chartEx" Target="../charts/chartEx4.xml"/><Relationship Id="rId9" Type="http://schemas.openxmlformats.org/officeDocument/2006/relationships/image" Target="../media/image5.jpeg"/><Relationship Id="rId14" Type="http://schemas.openxmlformats.org/officeDocument/2006/relationships/image" Target="../media/image10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gif"/><Relationship Id="rId1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gif"/><Relationship Id="rId1" Type="http://schemas.openxmlformats.org/officeDocument/2006/relationships/image" Target="../media/image1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gif"/><Relationship Id="rId1" Type="http://schemas.openxmlformats.org/officeDocument/2006/relationships/image" Target="../media/image1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gif"/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358525</xdr:colOff>
      <xdr:row>27</xdr:row>
      <xdr:rowOff>47624</xdr:rowOff>
    </xdr:from>
    <xdr:to>
      <xdr:col>12</xdr:col>
      <xdr:colOff>466525</xdr:colOff>
      <xdr:row>45</xdr:row>
      <xdr:rowOff>38624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Diagramm 10">
              <a:extLst>
                <a:ext uri="{FF2B5EF4-FFF2-40B4-BE49-F238E27FC236}">
                  <a16:creationId xmlns:a16="http://schemas.microsoft.com/office/drawing/2014/main" id="{9B4BFCAE-40D7-4075-8BA3-81CC44E9FC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30525" y="6610349"/>
              <a:ext cx="4680000" cy="34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0</xdr:col>
      <xdr:colOff>96908</xdr:colOff>
      <xdr:row>6</xdr:row>
      <xdr:rowOff>130448</xdr:rowOff>
    </xdr:from>
    <xdr:to>
      <xdr:col>6</xdr:col>
      <xdr:colOff>204908</xdr:colOff>
      <xdr:row>24</xdr:row>
      <xdr:rowOff>121448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Diagramm 4">
              <a:extLst>
                <a:ext uri="{FF2B5EF4-FFF2-40B4-BE49-F238E27FC236}">
                  <a16:creationId xmlns:a16="http://schemas.microsoft.com/office/drawing/2014/main" id="{7216AA24-DAE9-4E36-B251-3895356FCE0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908" y="2692673"/>
              <a:ext cx="4680000" cy="34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6</xdr:col>
      <xdr:colOff>358525</xdr:colOff>
      <xdr:row>6</xdr:row>
      <xdr:rowOff>130448</xdr:rowOff>
    </xdr:from>
    <xdr:to>
      <xdr:col>12</xdr:col>
      <xdr:colOff>466525</xdr:colOff>
      <xdr:row>24</xdr:row>
      <xdr:rowOff>121448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FFCADC68-A9D1-4619-BF72-09A60A3FFEA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30525" y="2692673"/>
              <a:ext cx="4680000" cy="34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oneCellAnchor>
    <xdr:from>
      <xdr:col>1</xdr:col>
      <xdr:colOff>170275</xdr:colOff>
      <xdr:row>17</xdr:row>
      <xdr:rowOff>22367</xdr:rowOff>
    </xdr:from>
    <xdr:ext cx="403124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4DE28002-43C8-4DA2-93A3-4A097C1B9EE2}"/>
            </a:ext>
          </a:extLst>
        </xdr:cNvPr>
        <xdr:cNvSpPr txBox="1"/>
      </xdr:nvSpPr>
      <xdr:spPr>
        <a:xfrm>
          <a:off x="932275" y="3845974"/>
          <a:ext cx="403124" cy="26456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neu</a:t>
          </a:r>
        </a:p>
      </xdr:txBody>
    </xdr:sp>
    <xdr:clientData/>
  </xdr:oneCellAnchor>
  <xdr:oneCellAnchor>
    <xdr:from>
      <xdr:col>4</xdr:col>
      <xdr:colOff>55146</xdr:colOff>
      <xdr:row>17</xdr:row>
      <xdr:rowOff>22367</xdr:rowOff>
    </xdr:from>
    <xdr:ext cx="331886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80BEECB-4F0E-4F90-9776-DBF355321ADF}"/>
            </a:ext>
          </a:extLst>
        </xdr:cNvPr>
        <xdr:cNvSpPr txBox="1"/>
      </xdr:nvSpPr>
      <xdr:spPr>
        <a:xfrm>
          <a:off x="3103146" y="3845974"/>
          <a:ext cx="331886" cy="26456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alt</a:t>
          </a:r>
        </a:p>
      </xdr:txBody>
    </xdr:sp>
    <xdr:clientData/>
  </xdr:oneCellAnchor>
  <xdr:oneCellAnchor>
    <xdr:from>
      <xdr:col>7</xdr:col>
      <xdr:colOff>381832</xdr:colOff>
      <xdr:row>17</xdr:row>
      <xdr:rowOff>22367</xdr:rowOff>
    </xdr:from>
    <xdr:ext cx="403124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29FE9C6A-9C00-4EE5-90FF-5C5193210B32}"/>
            </a:ext>
          </a:extLst>
        </xdr:cNvPr>
        <xdr:cNvSpPr txBox="1"/>
      </xdr:nvSpPr>
      <xdr:spPr>
        <a:xfrm>
          <a:off x="5715832" y="3954831"/>
          <a:ext cx="403124" cy="26456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neu</a:t>
          </a:r>
        </a:p>
      </xdr:txBody>
    </xdr:sp>
    <xdr:clientData/>
  </xdr:oneCellAnchor>
  <xdr:oneCellAnchor>
    <xdr:from>
      <xdr:col>10</xdr:col>
      <xdr:colOff>200443</xdr:colOff>
      <xdr:row>17</xdr:row>
      <xdr:rowOff>22367</xdr:rowOff>
    </xdr:from>
    <xdr:ext cx="331886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9BEBF3C6-4CE3-4ABD-8EE5-2BAC30C94C99}"/>
            </a:ext>
          </a:extLst>
        </xdr:cNvPr>
        <xdr:cNvSpPr txBox="1"/>
      </xdr:nvSpPr>
      <xdr:spPr>
        <a:xfrm>
          <a:off x="7820443" y="3451367"/>
          <a:ext cx="331886" cy="26456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alt</a:t>
          </a:r>
        </a:p>
      </xdr:txBody>
    </xdr:sp>
    <xdr:clientData/>
  </xdr:oneCellAnchor>
  <xdr:twoCellAnchor>
    <xdr:from>
      <xdr:col>0</xdr:col>
      <xdr:colOff>96908</xdr:colOff>
      <xdr:row>27</xdr:row>
      <xdr:rowOff>47624</xdr:rowOff>
    </xdr:from>
    <xdr:to>
      <xdr:col>6</xdr:col>
      <xdr:colOff>204908</xdr:colOff>
      <xdr:row>45</xdr:row>
      <xdr:rowOff>38624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Diagramm 7">
              <a:extLst>
                <a:ext uri="{FF2B5EF4-FFF2-40B4-BE49-F238E27FC236}">
                  <a16:creationId xmlns:a16="http://schemas.microsoft.com/office/drawing/2014/main" id="{32B725DC-065A-4720-AFE4-14B84A8E15A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908" y="6610349"/>
              <a:ext cx="4680000" cy="34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oneCellAnchor>
    <xdr:from>
      <xdr:col>7</xdr:col>
      <xdr:colOff>373548</xdr:colOff>
      <xdr:row>37</xdr:row>
      <xdr:rowOff>77618</xdr:rowOff>
    </xdr:from>
    <xdr:ext cx="403124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63DB527-9CEE-4103-AD98-5630F5966836}"/>
            </a:ext>
          </a:extLst>
        </xdr:cNvPr>
        <xdr:cNvSpPr txBox="1"/>
      </xdr:nvSpPr>
      <xdr:spPr>
        <a:xfrm>
          <a:off x="5707548" y="7711225"/>
          <a:ext cx="403124" cy="26456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neu</a:t>
          </a:r>
        </a:p>
      </xdr:txBody>
    </xdr:sp>
    <xdr:clientData/>
  </xdr:oneCellAnchor>
  <xdr:oneCellAnchor>
    <xdr:from>
      <xdr:col>10</xdr:col>
      <xdr:colOff>192159</xdr:colOff>
      <xdr:row>37</xdr:row>
      <xdr:rowOff>77618</xdr:rowOff>
    </xdr:from>
    <xdr:ext cx="331886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CA302158-070B-48D8-8C7E-4AAE99653177}"/>
            </a:ext>
          </a:extLst>
        </xdr:cNvPr>
        <xdr:cNvSpPr txBox="1"/>
      </xdr:nvSpPr>
      <xdr:spPr>
        <a:xfrm>
          <a:off x="7812159" y="7711225"/>
          <a:ext cx="331886" cy="26456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alt</a:t>
          </a:r>
        </a:p>
      </xdr:txBody>
    </xdr:sp>
    <xdr:clientData/>
  </xdr:oneCellAnchor>
  <xdr:oneCellAnchor>
    <xdr:from>
      <xdr:col>1</xdr:col>
      <xdr:colOff>35268</xdr:colOff>
      <xdr:row>37</xdr:row>
      <xdr:rowOff>77618</xdr:rowOff>
    </xdr:from>
    <xdr:ext cx="403124" cy="26456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F761ADAD-C5C2-4A33-A2E2-2297D5857F4B}"/>
            </a:ext>
          </a:extLst>
        </xdr:cNvPr>
        <xdr:cNvSpPr txBox="1"/>
      </xdr:nvSpPr>
      <xdr:spPr>
        <a:xfrm>
          <a:off x="797268" y="7711225"/>
          <a:ext cx="403124" cy="26456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neu</a:t>
          </a:r>
        </a:p>
      </xdr:txBody>
    </xdr:sp>
    <xdr:clientData/>
  </xdr:oneCellAnchor>
  <xdr:oneCellAnchor>
    <xdr:from>
      <xdr:col>3</xdr:col>
      <xdr:colOff>615879</xdr:colOff>
      <xdr:row>37</xdr:row>
      <xdr:rowOff>77618</xdr:rowOff>
    </xdr:from>
    <xdr:ext cx="331886" cy="26456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CEB8AC93-7EAA-49B5-8502-A0B07D8F88DB}"/>
            </a:ext>
          </a:extLst>
        </xdr:cNvPr>
        <xdr:cNvSpPr txBox="1"/>
      </xdr:nvSpPr>
      <xdr:spPr>
        <a:xfrm>
          <a:off x="2901879" y="7711225"/>
          <a:ext cx="331886" cy="26456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alt</a:t>
          </a:r>
        </a:p>
      </xdr:txBody>
    </xdr:sp>
    <xdr:clientData/>
  </xdr:oneCellAnchor>
  <xdr:oneCellAnchor>
    <xdr:from>
      <xdr:col>4</xdr:col>
      <xdr:colOff>422413</xdr:colOff>
      <xdr:row>6</xdr:row>
      <xdr:rowOff>190499</xdr:rowOff>
    </xdr:from>
    <xdr:ext cx="1138453" cy="311496"/>
    <xdr:sp macro="" textlink="Vormontage!C43">
      <xdr:nvSpPr>
        <xdr:cNvPr id="15" name="Textfeld 14">
          <a:extLst>
            <a:ext uri="{FF2B5EF4-FFF2-40B4-BE49-F238E27FC236}">
              <a16:creationId xmlns:a16="http://schemas.microsoft.com/office/drawing/2014/main" id="{2082A7E2-D40A-4E12-8BDD-89C11D5AB689}"/>
            </a:ext>
          </a:extLst>
        </xdr:cNvPr>
        <xdr:cNvSpPr txBox="1"/>
      </xdr:nvSpPr>
      <xdr:spPr>
        <a:xfrm>
          <a:off x="3470413" y="1523999"/>
          <a:ext cx="113845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i="0" u="none" strike="noStrike">
              <a:solidFill>
                <a:schemeClr val="tx1"/>
              </a:solidFill>
              <a:latin typeface="Calibri"/>
              <a:cs typeface="Calibri"/>
            </a:rPr>
            <a:t>Ergebnis:</a:t>
          </a:r>
          <a:r>
            <a:rPr lang="en-US" sz="1400" b="1" i="0" u="none" strike="noStrike" baseline="0">
              <a:solidFill>
                <a:schemeClr val="tx1"/>
              </a:solidFill>
              <a:latin typeface="Calibri"/>
              <a:cs typeface="Calibri"/>
            </a:rPr>
            <a:t> </a:t>
          </a:r>
          <a:fld id="{5F87CF48-99B5-4644-8888-7267E6ED074B}" type="TxLink">
            <a:rPr lang="en-US" sz="1400" b="1" i="0" u="none" strike="noStrike">
              <a:solidFill>
                <a:schemeClr val="tx1"/>
              </a:solidFill>
              <a:latin typeface="Calibri"/>
              <a:cs typeface="Calibri"/>
            </a:rPr>
            <a:pPr/>
            <a:t>5,3</a:t>
          </a:fld>
          <a:endParaRPr lang="de-DE" sz="1100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579783</xdr:colOff>
      <xdr:row>8</xdr:row>
      <xdr:rowOff>24848</xdr:rowOff>
    </xdr:from>
    <xdr:ext cx="184731" cy="26456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C6384E2D-E1C2-47A4-BA57-1697A96EE718}"/>
            </a:ext>
          </a:extLst>
        </xdr:cNvPr>
        <xdr:cNvSpPr txBox="1"/>
      </xdr:nvSpPr>
      <xdr:spPr>
        <a:xfrm>
          <a:off x="8961783" y="1739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422413</xdr:colOff>
      <xdr:row>27</xdr:row>
      <xdr:rowOff>173934</xdr:rowOff>
    </xdr:from>
    <xdr:ext cx="1138453" cy="311496"/>
    <xdr:sp macro="" textlink="Konstruktion!C43">
      <xdr:nvSpPr>
        <xdr:cNvPr id="18" name="Textfeld 17">
          <a:extLst>
            <a:ext uri="{FF2B5EF4-FFF2-40B4-BE49-F238E27FC236}">
              <a16:creationId xmlns:a16="http://schemas.microsoft.com/office/drawing/2014/main" id="{A7C0DC67-8B2D-40D9-9623-7A162AC3A378}"/>
            </a:ext>
          </a:extLst>
        </xdr:cNvPr>
        <xdr:cNvSpPr txBox="1"/>
      </xdr:nvSpPr>
      <xdr:spPr>
        <a:xfrm>
          <a:off x="3470413" y="6011398"/>
          <a:ext cx="113845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i="0" u="none" strike="noStrike">
              <a:solidFill>
                <a:schemeClr val="tx1"/>
              </a:solidFill>
              <a:latin typeface="Calibri"/>
              <a:cs typeface="Calibri"/>
            </a:rPr>
            <a:t>Ergebnis: </a:t>
          </a:r>
          <a:fld id="{BB297400-5712-4C8F-82E6-56C54BA9F8A1}" type="TxLink">
            <a:rPr lang="en-US" sz="1400" b="1" i="0" u="none" strike="noStrike">
              <a:solidFill>
                <a:schemeClr val="tx1"/>
              </a:solidFill>
              <a:latin typeface="Calibri"/>
              <a:cs typeface="Calibri"/>
            </a:rPr>
            <a:pPr/>
            <a:t>3,3</a:t>
          </a:fld>
          <a:endParaRPr lang="de-DE" sz="1100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0</xdr:colOff>
      <xdr:row>27</xdr:row>
      <xdr:rowOff>173934</xdr:rowOff>
    </xdr:from>
    <xdr:ext cx="1088952" cy="311496"/>
    <xdr:sp macro="" textlink="Buchhaltung!C43">
      <xdr:nvSpPr>
        <xdr:cNvPr id="19" name="Textfeld 18">
          <a:extLst>
            <a:ext uri="{FF2B5EF4-FFF2-40B4-BE49-F238E27FC236}">
              <a16:creationId xmlns:a16="http://schemas.microsoft.com/office/drawing/2014/main" id="{E70A3C33-F844-4CEA-A8EE-F7FE1433586C}"/>
            </a:ext>
          </a:extLst>
        </xdr:cNvPr>
        <xdr:cNvSpPr txBox="1"/>
      </xdr:nvSpPr>
      <xdr:spPr>
        <a:xfrm>
          <a:off x="8382000" y="5507934"/>
          <a:ext cx="108895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i="0" u="none" strike="noStrike">
              <a:solidFill>
                <a:schemeClr val="tx1"/>
              </a:solidFill>
              <a:latin typeface="Calibri"/>
              <a:cs typeface="Calibri"/>
            </a:rPr>
            <a:t>Ergebnis</a:t>
          </a:r>
          <a:r>
            <a:rPr lang="en-US" sz="1400" b="1" i="0" u="none" strike="noStrike" baseline="0">
              <a:solidFill>
                <a:schemeClr val="tx1"/>
              </a:solidFill>
              <a:latin typeface="Calibri"/>
              <a:cs typeface="Calibri"/>
            </a:rPr>
            <a:t>:</a:t>
          </a:r>
          <a:fld id="{E255DD99-CDEE-48A3-8EBB-196C511A9D82}" type="TxLink">
            <a:rPr lang="en-US" sz="1400" b="1" i="0" u="none" strike="noStrike">
              <a:solidFill>
                <a:schemeClr val="tx1"/>
              </a:solidFill>
              <a:latin typeface="Calibri"/>
              <a:cs typeface="Calibri"/>
            </a:rPr>
            <a:pPr/>
            <a:t>2,9</a:t>
          </a:fld>
          <a:endParaRPr lang="de-DE" sz="1100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124239</xdr:colOff>
      <xdr:row>6</xdr:row>
      <xdr:rowOff>190499</xdr:rowOff>
    </xdr:from>
    <xdr:ext cx="1138453" cy="311496"/>
    <xdr:sp macro="" textlink="Montage!C43">
      <xdr:nvSpPr>
        <xdr:cNvPr id="20" name="Textfeld 19">
          <a:extLst>
            <a:ext uri="{FF2B5EF4-FFF2-40B4-BE49-F238E27FC236}">
              <a16:creationId xmlns:a16="http://schemas.microsoft.com/office/drawing/2014/main" id="{6C84F34B-E7AB-426C-979F-D556F8043E2E}"/>
            </a:ext>
          </a:extLst>
        </xdr:cNvPr>
        <xdr:cNvSpPr txBox="1"/>
      </xdr:nvSpPr>
      <xdr:spPr>
        <a:xfrm>
          <a:off x="8506239" y="1523999"/>
          <a:ext cx="113845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i="0" u="none" strike="noStrike">
              <a:solidFill>
                <a:schemeClr val="tx1"/>
              </a:solidFill>
              <a:latin typeface="Calibri"/>
              <a:cs typeface="Calibri"/>
            </a:rPr>
            <a:t>Ergebnis:</a:t>
          </a:r>
          <a:r>
            <a:rPr lang="en-US" sz="1400" b="1" i="0" u="none" strike="noStrike" baseline="0">
              <a:solidFill>
                <a:schemeClr val="tx1"/>
              </a:solidFill>
              <a:latin typeface="Calibri"/>
              <a:cs typeface="Calibri"/>
            </a:rPr>
            <a:t> </a:t>
          </a:r>
          <a:fld id="{A897CAF1-D916-467D-B15F-27121786F9B1}" type="TxLink">
            <a:rPr lang="en-US" sz="1400" b="1" i="0" u="none" strike="noStrike">
              <a:solidFill>
                <a:schemeClr val="tx1"/>
              </a:solidFill>
              <a:latin typeface="Calibri"/>
              <a:cs typeface="Calibri"/>
            </a:rPr>
            <a:pPr/>
            <a:t>5,0</a:t>
          </a:fld>
          <a:endParaRPr lang="de-DE" sz="1100"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2</xdr:col>
      <xdr:colOff>462643</xdr:colOff>
      <xdr:row>5</xdr:row>
      <xdr:rowOff>40820</xdr:rowOff>
    </xdr:from>
    <xdr:to>
      <xdr:col>3</xdr:col>
      <xdr:colOff>521443</xdr:colOff>
      <xdr:row>5</xdr:row>
      <xdr:rowOff>861620</xdr:rowOff>
    </xdr:to>
    <xdr:pic>
      <xdr:nvPicPr>
        <xdr:cNvPr id="24" name="Grafik 23" descr="Grinsendes Gesicht mit einfarbiger Füllung">
          <a:extLst>
            <a:ext uri="{FF2B5EF4-FFF2-40B4-BE49-F238E27FC236}">
              <a16:creationId xmlns:a16="http://schemas.microsoft.com/office/drawing/2014/main" id="{5D45F1BE-A33F-4DE0-8724-4DBFEC5BE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986643" y="1728106"/>
          <a:ext cx="820800" cy="820800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136071</xdr:colOff>
      <xdr:row>46</xdr:row>
      <xdr:rowOff>13609</xdr:rowOff>
    </xdr:from>
    <xdr:to>
      <xdr:col>10</xdr:col>
      <xdr:colOff>193543</xdr:colOff>
      <xdr:row>47</xdr:row>
      <xdr:rowOff>43867</xdr:rowOff>
    </xdr:to>
    <xdr:pic>
      <xdr:nvPicPr>
        <xdr:cNvPr id="26" name="Grafik 25" descr="Trauriges Gesicht mit einfarbiger Füllung">
          <a:extLst>
            <a:ext uri="{FF2B5EF4-FFF2-40B4-BE49-F238E27FC236}">
              <a16:creationId xmlns:a16="http://schemas.microsoft.com/office/drawing/2014/main" id="{DFDCFEED-9695-46F7-AF86-F081698C3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994071" y="9960430"/>
          <a:ext cx="819472" cy="819472"/>
        </a:xfrm>
        <a:prstGeom prst="rect">
          <a:avLst/>
        </a:prstGeom>
      </xdr:spPr>
    </xdr:pic>
    <xdr:clientData/>
  </xdr:twoCellAnchor>
  <xdr:twoCellAnchor editAs="oneCell">
    <xdr:from>
      <xdr:col>1</xdr:col>
      <xdr:colOff>27213</xdr:colOff>
      <xdr:row>7</xdr:row>
      <xdr:rowOff>80775</xdr:rowOff>
    </xdr:from>
    <xdr:to>
      <xdr:col>1</xdr:col>
      <xdr:colOff>249278</xdr:colOff>
      <xdr:row>8</xdr:row>
      <xdr:rowOff>111816</xdr:rowOff>
    </xdr:to>
    <xdr:pic>
      <xdr:nvPicPr>
        <xdr:cNvPr id="27" name="Grafik 26" descr="Bildergebnis für werkstatt symbol">
          <a:extLst>
            <a:ext uri="{FF2B5EF4-FFF2-40B4-BE49-F238E27FC236}">
              <a16:creationId xmlns:a16="http://schemas.microsoft.com/office/drawing/2014/main" id="{A477F165-7D06-4143-B385-0DA6E6F0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213" y="2829418"/>
          <a:ext cx="222065" cy="221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354652</xdr:colOff>
      <xdr:row>7</xdr:row>
      <xdr:rowOff>13607</xdr:rowOff>
    </xdr:from>
    <xdr:to>
      <xdr:col>7</xdr:col>
      <xdr:colOff>669470</xdr:colOff>
      <xdr:row>8</xdr:row>
      <xdr:rowOff>137925</xdr:rowOff>
    </xdr:to>
    <xdr:pic>
      <xdr:nvPicPr>
        <xdr:cNvPr id="28" name="Grafik 27" descr="Bildergebnis für fabrik symbol">
          <a:extLst>
            <a:ext uri="{FF2B5EF4-FFF2-40B4-BE49-F238E27FC236}">
              <a16:creationId xmlns:a16="http://schemas.microsoft.com/office/drawing/2014/main" id="{8E2923CD-2054-4CB2-9791-DEA08F67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8652" y="2762250"/>
          <a:ext cx="314818" cy="314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150546</xdr:colOff>
      <xdr:row>27</xdr:row>
      <xdr:rowOff>81641</xdr:rowOff>
    </xdr:from>
    <xdr:to>
      <xdr:col>1</xdr:col>
      <xdr:colOff>524212</xdr:colOff>
      <xdr:row>29</xdr:row>
      <xdr:rowOff>69218</xdr:rowOff>
    </xdr:to>
    <xdr:pic>
      <xdr:nvPicPr>
        <xdr:cNvPr id="29" name="Grafik 28" descr="Mann im Büro Schreibtisch mit Computer Kostenlose Icons">
          <a:extLst>
            <a:ext uri="{FF2B5EF4-FFF2-40B4-BE49-F238E27FC236}">
              <a16:creationId xmlns:a16="http://schemas.microsoft.com/office/drawing/2014/main" id="{3FD88718-453A-4B0F-A1C1-E87D2FA5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546" y="6640284"/>
          <a:ext cx="373666" cy="368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231321</xdr:colOff>
      <xdr:row>27</xdr:row>
      <xdr:rowOff>108857</xdr:rowOff>
    </xdr:from>
    <xdr:to>
      <xdr:col>7</xdr:col>
      <xdr:colOff>606668</xdr:colOff>
      <xdr:row>29</xdr:row>
      <xdr:rowOff>103413</xdr:rowOff>
    </xdr:to>
    <xdr:pic>
      <xdr:nvPicPr>
        <xdr:cNvPr id="31" name="Grafik 30" descr="Taschenrechner">
          <a:extLst>
            <a:ext uri="{FF2B5EF4-FFF2-40B4-BE49-F238E27FC236}">
              <a16:creationId xmlns:a16="http://schemas.microsoft.com/office/drawing/2014/main" id="{499A8710-4F8C-49AD-BF75-7C225440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321" y="6667500"/>
          <a:ext cx="375347" cy="375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13607</xdr:colOff>
      <xdr:row>46</xdr:row>
      <xdr:rowOff>0</xdr:rowOff>
    </xdr:from>
    <xdr:to>
      <xdr:col>3</xdr:col>
      <xdr:colOff>72407</xdr:colOff>
      <xdr:row>47</xdr:row>
      <xdr:rowOff>31586</xdr:rowOff>
    </xdr:to>
    <xdr:pic>
      <xdr:nvPicPr>
        <xdr:cNvPr id="17" name="Grafik 16" descr="Neutrales Gesicht mit einfarbiger Füllung">
          <a:extLst>
            <a:ext uri="{FF2B5EF4-FFF2-40B4-BE49-F238E27FC236}">
              <a16:creationId xmlns:a16="http://schemas.microsoft.com/office/drawing/2014/main" id="{B9B628FB-1EC9-4938-94B9-A896F86AE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1537607" y="10178143"/>
          <a:ext cx="820800" cy="820800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136072</xdr:colOff>
      <xdr:row>5</xdr:row>
      <xdr:rowOff>40822</xdr:rowOff>
    </xdr:from>
    <xdr:to>
      <xdr:col>10</xdr:col>
      <xdr:colOff>194872</xdr:colOff>
      <xdr:row>5</xdr:row>
      <xdr:rowOff>861622</xdr:rowOff>
    </xdr:to>
    <xdr:pic>
      <xdr:nvPicPr>
        <xdr:cNvPr id="30" name="Grafik 29" descr="Neutrales Gesicht mit einfarbiger Füllung">
          <a:extLst>
            <a:ext uri="{FF2B5EF4-FFF2-40B4-BE49-F238E27FC236}">
              <a16:creationId xmlns:a16="http://schemas.microsoft.com/office/drawing/2014/main" id="{9EBCEF4E-EF6E-47DA-91A0-7FD947FBF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6994072" y="1728108"/>
          <a:ext cx="820800" cy="82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340178</xdr:colOff>
      <xdr:row>47</xdr:row>
      <xdr:rowOff>272144</xdr:rowOff>
    </xdr:from>
    <xdr:to>
      <xdr:col>12</xdr:col>
      <xdr:colOff>642738</xdr:colOff>
      <xdr:row>49</xdr:row>
      <xdr:rowOff>62113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0A5CD45E-0AE9-4B5C-89DD-207E4D6C7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2178" y="11239501"/>
          <a:ext cx="1064560" cy="551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1947789</xdr:colOff>
      <xdr:row>1</xdr:row>
      <xdr:rowOff>169251</xdr:rowOff>
    </xdr:from>
    <xdr:to>
      <xdr:col>1</xdr:col>
      <xdr:colOff>2483827</xdr:colOff>
      <xdr:row>2</xdr:row>
      <xdr:rowOff>238490</xdr:rowOff>
    </xdr:to>
    <xdr:pic>
      <xdr:nvPicPr>
        <xdr:cNvPr id="4" name="Grafik 3" descr="Bildergebnis für werkstatt symbol">
          <a:extLst>
            <a:ext uri="{FF2B5EF4-FFF2-40B4-BE49-F238E27FC236}">
              <a16:creationId xmlns:a16="http://schemas.microsoft.com/office/drawing/2014/main" id="{C1E081E7-B4AC-4F74-B9B0-1090CAB8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3347" y="359751"/>
          <a:ext cx="536038" cy="53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3114675</xdr:colOff>
      <xdr:row>1</xdr:row>
      <xdr:rowOff>57150</xdr:rowOff>
    </xdr:from>
    <xdr:to>
      <xdr:col>4</xdr:col>
      <xdr:colOff>4179235</xdr:colOff>
      <xdr:row>2</xdr:row>
      <xdr:rowOff>141528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F228518-9995-4949-A6DB-66F85EFF9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47650"/>
          <a:ext cx="1064560" cy="551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2133601</xdr:colOff>
      <xdr:row>1</xdr:row>
      <xdr:rowOff>114299</xdr:rowOff>
    </xdr:from>
    <xdr:to>
      <xdr:col>1</xdr:col>
      <xdr:colOff>2667001</xdr:colOff>
      <xdr:row>2</xdr:row>
      <xdr:rowOff>180974</xdr:rowOff>
    </xdr:to>
    <xdr:pic>
      <xdr:nvPicPr>
        <xdr:cNvPr id="3" name="Grafik 2" descr="Bildergebnis für fabrik symbol">
          <a:extLst>
            <a:ext uri="{FF2B5EF4-FFF2-40B4-BE49-F238E27FC236}">
              <a16:creationId xmlns:a16="http://schemas.microsoft.com/office/drawing/2014/main" id="{22143CC0-C91C-480A-A16F-58F9DCA8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6" y="304799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3009900</xdr:colOff>
      <xdr:row>1</xdr:row>
      <xdr:rowOff>190500</xdr:rowOff>
    </xdr:from>
    <xdr:to>
      <xdr:col>4</xdr:col>
      <xdr:colOff>4074460</xdr:colOff>
      <xdr:row>2</xdr:row>
      <xdr:rowOff>274878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AFC5D5E-4CC0-4F70-9672-6C49D8CDF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381000"/>
          <a:ext cx="1064560" cy="5511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21</xdr:row>
      <xdr:rowOff>304800</xdr:rowOff>
    </xdr:to>
    <xdr:sp macro="" textlink="">
      <xdr:nvSpPr>
        <xdr:cNvPr id="3" name="AutoForm 1" descr="Ähnliches Foto">
          <a:extLst>
            <a:ext uri="{FF2B5EF4-FFF2-40B4-BE49-F238E27FC236}">
              <a16:creationId xmlns:a16="http://schemas.microsoft.com/office/drawing/2014/main" id="{BEFDCFD4-7BBF-4B11-A7BB-E9DB63AEB6E3}"/>
            </a:ext>
          </a:extLst>
        </xdr:cNvPr>
        <xdr:cNvSpPr>
          <a:spLocks noChangeAspect="1" noChangeArrowheads="1"/>
        </xdr:cNvSpPr>
      </xdr:nvSpPr>
      <xdr:spPr bwMode="auto">
        <a:xfrm>
          <a:off x="7477125" y="51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1980079</xdr:colOff>
      <xdr:row>1</xdr:row>
      <xdr:rowOff>127966</xdr:rowOff>
    </xdr:from>
    <xdr:to>
      <xdr:col>1</xdr:col>
      <xdr:colOff>2590800</xdr:colOff>
      <xdr:row>2</xdr:row>
      <xdr:rowOff>262778</xdr:rowOff>
    </xdr:to>
    <xdr:pic>
      <xdr:nvPicPr>
        <xdr:cNvPr id="6" name="Grafik 5" descr="Mann im Büro Schreibtisch mit Computer Kostenlose Icons">
          <a:extLst>
            <a:ext uri="{FF2B5EF4-FFF2-40B4-BE49-F238E27FC236}">
              <a16:creationId xmlns:a16="http://schemas.microsoft.com/office/drawing/2014/main" id="{8253D2C6-8CAD-4AB0-ADF0-A8163DA1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904" y="318466"/>
          <a:ext cx="610721" cy="601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3003176</xdr:colOff>
      <xdr:row>1</xdr:row>
      <xdr:rowOff>89647</xdr:rowOff>
    </xdr:from>
    <xdr:to>
      <xdr:col>4</xdr:col>
      <xdr:colOff>4067736</xdr:colOff>
      <xdr:row>2</xdr:row>
      <xdr:rowOff>170103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D6F810E-3FE1-4CFA-AC67-0B408F669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911" y="280147"/>
          <a:ext cx="1064560" cy="5511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21</xdr:row>
      <xdr:rowOff>304800</xdr:rowOff>
    </xdr:to>
    <xdr:sp macro="" textlink="">
      <xdr:nvSpPr>
        <xdr:cNvPr id="3073" name="AutoForm 1" descr="Ähnliches Foto">
          <a:extLst>
            <a:ext uri="{FF2B5EF4-FFF2-40B4-BE49-F238E27FC236}">
              <a16:creationId xmlns:a16="http://schemas.microsoft.com/office/drawing/2014/main" id="{BC893430-14B9-4AC9-A348-BE003F10B517}"/>
            </a:ext>
          </a:extLst>
        </xdr:cNvPr>
        <xdr:cNvSpPr>
          <a:spLocks noChangeAspect="1" noChangeArrowheads="1"/>
        </xdr:cNvSpPr>
      </xdr:nvSpPr>
      <xdr:spPr bwMode="auto">
        <a:xfrm>
          <a:off x="74771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1725218</xdr:colOff>
      <xdr:row>0</xdr:row>
      <xdr:rowOff>134166</xdr:rowOff>
    </xdr:from>
    <xdr:to>
      <xdr:col>1</xdr:col>
      <xdr:colOff>2433137</xdr:colOff>
      <xdr:row>2</xdr:row>
      <xdr:rowOff>183981</xdr:rowOff>
    </xdr:to>
    <xdr:pic>
      <xdr:nvPicPr>
        <xdr:cNvPr id="4" name="Grafik 3" descr="Taschenrechner">
          <a:extLst>
            <a:ext uri="{FF2B5EF4-FFF2-40B4-BE49-F238E27FC236}">
              <a16:creationId xmlns:a16="http://schemas.microsoft.com/office/drawing/2014/main" id="{07346475-53FC-4B5F-8A09-5EDF7D7A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483" y="134166"/>
          <a:ext cx="707919" cy="710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3014381</xdr:colOff>
      <xdr:row>1</xdr:row>
      <xdr:rowOff>109484</xdr:rowOff>
    </xdr:from>
    <xdr:to>
      <xdr:col>4</xdr:col>
      <xdr:colOff>4078941</xdr:colOff>
      <xdr:row>2</xdr:row>
      <xdr:rowOff>189940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01BD188-C1F5-48EB-8A63-FA3E261C8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3116" y="299984"/>
          <a:ext cx="1064560" cy="551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M50"/>
  <sheetViews>
    <sheetView tabSelected="1" zoomScale="70" zoomScaleNormal="70" workbookViewId="0">
      <selection activeCell="P12" sqref="P12"/>
    </sheetView>
  </sheetViews>
  <sheetFormatPr baseColWidth="10" defaultRowHeight="15" x14ac:dyDescent="0.25"/>
  <sheetData>
    <row r="1" spans="1:13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ht="64.5" customHeight="1" x14ac:dyDescent="0.25">
      <c r="A2" s="46"/>
      <c r="B2" s="51" t="s">
        <v>87</v>
      </c>
      <c r="C2" s="51"/>
      <c r="D2" s="51"/>
      <c r="E2" s="51"/>
      <c r="F2" s="51"/>
      <c r="G2" s="51"/>
      <c r="H2" s="51"/>
      <c r="I2" s="51"/>
      <c r="J2" s="51"/>
      <c r="K2" s="47"/>
      <c r="L2" s="45" t="str">
        <f>Nameuntern</f>
        <v>Fikitv GmbH</v>
      </c>
      <c r="M2" s="48"/>
    </row>
    <row r="3" spans="1:13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23.25" x14ac:dyDescent="0.35">
      <c r="A4" s="39"/>
      <c r="B4" s="52" t="s">
        <v>88</v>
      </c>
      <c r="C4" s="52"/>
      <c r="D4" s="52"/>
      <c r="E4" s="52"/>
      <c r="F4" s="52"/>
      <c r="G4" s="52"/>
      <c r="H4" s="52"/>
      <c r="I4" s="52"/>
      <c r="J4" s="52"/>
      <c r="K4" s="40"/>
      <c r="L4" s="40"/>
      <c r="M4" s="41"/>
    </row>
    <row r="5" spans="1:13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1:13" ht="69" customHeight="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</row>
    <row r="7" spans="1:13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1"/>
    </row>
    <row r="8" spans="1:13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</row>
    <row r="9" spans="1:13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1:13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3" x14ac:dyDescent="0.2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1:13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1:13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1:13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1:13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1:13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1:13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1:13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1:13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13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1:13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1:13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1:13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1:13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1:13" x14ac:dyDescent="0.2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1:13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1:13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1:13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1"/>
    </row>
    <row r="30" spans="1:13" x14ac:dyDescent="0.2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</row>
    <row r="31" spans="1:13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  <row r="32" spans="1:13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1"/>
    </row>
    <row r="33" spans="1:13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</row>
    <row r="34" spans="1:13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</row>
    <row r="35" spans="1:13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1"/>
    </row>
    <row r="36" spans="1:13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</row>
    <row r="37" spans="1:13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</row>
    <row r="38" spans="1:13" x14ac:dyDescent="0.2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</row>
    <row r="39" spans="1:13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1"/>
    </row>
    <row r="40" spans="1:13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1:13" x14ac:dyDescent="0.2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1:13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1"/>
    </row>
    <row r="43" spans="1:13" x14ac:dyDescent="0.2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1"/>
    </row>
    <row r="44" spans="1:13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1"/>
    </row>
    <row r="45" spans="1:13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1"/>
    </row>
    <row r="46" spans="1:13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1"/>
    </row>
    <row r="47" spans="1:13" ht="62.25" customHeight="1" x14ac:dyDescent="0.25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5"/>
    </row>
    <row r="48" spans="1:13" ht="30" customHeight="1" x14ac:dyDescent="0.25">
      <c r="A48" s="56" t="s">
        <v>89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8"/>
    </row>
    <row r="49" spans="1:13" ht="30" customHeight="1" x14ac:dyDescent="0.25">
      <c r="A49" s="39" t="s">
        <v>90</v>
      </c>
      <c r="B49" s="40"/>
      <c r="C49" s="40"/>
      <c r="D49" s="40"/>
      <c r="E49" s="40"/>
      <c r="F49" s="40"/>
      <c r="G49" s="40"/>
      <c r="H49" s="40"/>
      <c r="I49" s="40"/>
      <c r="J49" s="49" t="str">
        <f ca="1">MID(CELL("filename",$A$1),FIND("[",CELL("filename",$A$1))+1,FIND("]",CELL("filename",$A$1))-FIND("[",CELL("filename",$A$1))-1)</f>
        <v>5S Audit Vorlage.xlsx</v>
      </c>
      <c r="K49" s="40"/>
      <c r="L49" s="40"/>
      <c r="M49" s="41"/>
    </row>
    <row r="50" spans="1:13" ht="15.75" thickBot="1" x14ac:dyDescent="0.3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4"/>
    </row>
  </sheetData>
  <mergeCells count="5">
    <mergeCell ref="B2:J2"/>
    <mergeCell ref="B4:J4"/>
    <mergeCell ref="A6:M6"/>
    <mergeCell ref="A47:M47"/>
    <mergeCell ref="A48:M48"/>
  </mergeCells>
  <pageMargins left="0.7" right="0.7" top="0.78740157499999996" bottom="0.78740157499999996" header="0.3" footer="0.3"/>
  <pageSetup paperSize="9" scale="58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B5"/>
  <sheetViews>
    <sheetView workbookViewId="0">
      <selection activeCell="C22" sqref="C22"/>
    </sheetView>
  </sheetViews>
  <sheetFormatPr baseColWidth="10" defaultRowHeight="15" x14ac:dyDescent="0.25"/>
  <cols>
    <col min="1" max="1" width="32.5703125" customWidth="1"/>
  </cols>
  <sheetData>
    <row r="2" spans="1:2" x14ac:dyDescent="0.25">
      <c r="A2" t="s">
        <v>8</v>
      </c>
      <c r="B2" s="6" t="s">
        <v>31</v>
      </c>
    </row>
    <row r="3" spans="1:2" x14ac:dyDescent="0.25">
      <c r="A3" t="s">
        <v>9</v>
      </c>
      <c r="B3" t="s">
        <v>32</v>
      </c>
    </row>
    <row r="4" spans="1:2" x14ac:dyDescent="0.25">
      <c r="A4" t="s">
        <v>10</v>
      </c>
      <c r="B4" t="s">
        <v>33</v>
      </c>
    </row>
    <row r="5" spans="1:2" x14ac:dyDescent="0.25">
      <c r="A5" t="s">
        <v>11</v>
      </c>
      <c r="B5" t="s">
        <v>34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2:E43"/>
  <sheetViews>
    <sheetView topLeftCell="A19" zoomScaleNormal="100" workbookViewId="0">
      <selection activeCell="C28" sqref="C28"/>
    </sheetView>
  </sheetViews>
  <sheetFormatPr baseColWidth="10" defaultRowHeight="15" x14ac:dyDescent="0.25"/>
  <cols>
    <col min="1" max="1" width="7.5703125" style="1" customWidth="1"/>
    <col min="2" max="2" width="39.7109375" style="2" customWidth="1"/>
    <col min="3" max="4" width="9.7109375" style="3" customWidth="1"/>
    <col min="5" max="5" width="65.7109375" style="3" customWidth="1"/>
    <col min="6" max="16384" width="11.42578125" style="3"/>
  </cols>
  <sheetData>
    <row r="2" spans="1:5" ht="36.75" customHeight="1" x14ac:dyDescent="0.25">
      <c r="B2" s="4" t="s">
        <v>95</v>
      </c>
      <c r="C2" s="59"/>
      <c r="D2" s="59"/>
      <c r="E2"/>
    </row>
    <row r="3" spans="1:5" ht="39.75" customHeight="1" thickBot="1" x14ac:dyDescent="0.3">
      <c r="B3" s="5" t="s">
        <v>12</v>
      </c>
      <c r="C3" s="60" t="str">
        <f>Nameuntern</f>
        <v>Fikitv GmbH</v>
      </c>
      <c r="D3" s="60"/>
      <c r="E3" s="60"/>
    </row>
    <row r="4" spans="1:5" x14ac:dyDescent="0.25">
      <c r="A4" s="10"/>
      <c r="B4" s="11" t="s">
        <v>3</v>
      </c>
      <c r="C4" s="12" t="s">
        <v>4</v>
      </c>
      <c r="D4" s="12" t="s">
        <v>100</v>
      </c>
      <c r="E4" s="13" t="s">
        <v>7</v>
      </c>
    </row>
    <row r="5" spans="1:5" x14ac:dyDescent="0.25">
      <c r="A5" s="14"/>
      <c r="B5" s="15"/>
      <c r="C5" s="15" t="s">
        <v>5</v>
      </c>
      <c r="D5" s="15" t="s">
        <v>6</v>
      </c>
      <c r="E5" s="16"/>
    </row>
    <row r="6" spans="1:5" ht="18.75" x14ac:dyDescent="0.25">
      <c r="A6" s="17" t="s">
        <v>81</v>
      </c>
      <c r="B6" s="18" t="s">
        <v>1</v>
      </c>
      <c r="C6" s="19" t="s">
        <v>37</v>
      </c>
      <c r="D6" s="19"/>
      <c r="E6" s="20"/>
    </row>
    <row r="7" spans="1:5" x14ac:dyDescent="0.25">
      <c r="A7" s="21" t="s">
        <v>0</v>
      </c>
      <c r="B7" s="22" t="s">
        <v>35</v>
      </c>
      <c r="C7" s="22">
        <f>AVERAGE(C8:C12)</f>
        <v>7</v>
      </c>
      <c r="D7" s="22">
        <f>AVERAGE(D8:D12)</f>
        <v>6.6</v>
      </c>
      <c r="E7" s="23"/>
    </row>
    <row r="8" spans="1:5" ht="32.1" customHeight="1" x14ac:dyDescent="0.25">
      <c r="A8" s="24" t="s">
        <v>81</v>
      </c>
      <c r="B8" s="8" t="s">
        <v>41</v>
      </c>
      <c r="C8" s="9">
        <v>8</v>
      </c>
      <c r="D8" s="9">
        <v>6</v>
      </c>
      <c r="E8" s="25"/>
    </row>
    <row r="9" spans="1:5" ht="32.1" customHeight="1" x14ac:dyDescent="0.25">
      <c r="A9" s="24" t="s">
        <v>82</v>
      </c>
      <c r="B9" s="8" t="s">
        <v>42</v>
      </c>
      <c r="C9" s="9">
        <v>4</v>
      </c>
      <c r="D9" s="9">
        <v>4</v>
      </c>
      <c r="E9" s="25"/>
    </row>
    <row r="10" spans="1:5" ht="32.1" customHeight="1" x14ac:dyDescent="0.25">
      <c r="A10" s="24" t="s">
        <v>83</v>
      </c>
      <c r="B10" s="8" t="s">
        <v>28</v>
      </c>
      <c r="C10" s="9">
        <v>8</v>
      </c>
      <c r="D10" s="9">
        <v>8</v>
      </c>
      <c r="E10" s="25"/>
    </row>
    <row r="11" spans="1:5" ht="32.1" customHeight="1" x14ac:dyDescent="0.25">
      <c r="A11" s="24" t="s">
        <v>84</v>
      </c>
      <c r="B11" s="8" t="s">
        <v>27</v>
      </c>
      <c r="C11" s="9">
        <v>8</v>
      </c>
      <c r="D11" s="9">
        <v>8</v>
      </c>
      <c r="E11" s="25"/>
    </row>
    <row r="12" spans="1:5" ht="32.1" customHeight="1" x14ac:dyDescent="0.25">
      <c r="A12" s="24" t="s">
        <v>85</v>
      </c>
      <c r="B12" s="8" t="s">
        <v>43</v>
      </c>
      <c r="C12" s="9">
        <v>7</v>
      </c>
      <c r="D12" s="9">
        <v>7</v>
      </c>
      <c r="E12" s="25"/>
    </row>
    <row r="13" spans="1:5" ht="30" x14ac:dyDescent="0.25">
      <c r="A13" s="24" t="s">
        <v>86</v>
      </c>
      <c r="B13" s="8" t="s">
        <v>44</v>
      </c>
      <c r="C13" s="9">
        <v>7</v>
      </c>
      <c r="D13" s="9">
        <v>7</v>
      </c>
      <c r="E13" s="35"/>
    </row>
    <row r="14" spans="1:5" ht="15" customHeight="1" x14ac:dyDescent="0.25">
      <c r="A14" s="21" t="s">
        <v>2</v>
      </c>
      <c r="B14" s="22" t="s">
        <v>40</v>
      </c>
      <c r="C14" s="33">
        <f>AVERAGE(C15:C20)</f>
        <v>5</v>
      </c>
      <c r="D14" s="33">
        <f>AVERAGE(D15:D20)</f>
        <v>7.166666666666667</v>
      </c>
      <c r="E14" s="23"/>
    </row>
    <row r="15" spans="1:5" ht="32.1" customHeight="1" x14ac:dyDescent="0.25">
      <c r="A15" s="24" t="s">
        <v>81</v>
      </c>
      <c r="B15" s="8" t="s">
        <v>45</v>
      </c>
      <c r="C15" s="9">
        <v>4</v>
      </c>
      <c r="D15" s="9">
        <v>6</v>
      </c>
      <c r="E15" s="25"/>
    </row>
    <row r="16" spans="1:5" ht="32.1" customHeight="1" x14ac:dyDescent="0.25">
      <c r="A16" s="24" t="s">
        <v>82</v>
      </c>
      <c r="B16" s="8" t="s">
        <v>46</v>
      </c>
      <c r="C16" s="9">
        <v>6</v>
      </c>
      <c r="D16" s="9">
        <v>7</v>
      </c>
      <c r="E16" s="25"/>
    </row>
    <row r="17" spans="1:5" ht="32.1" customHeight="1" x14ac:dyDescent="0.25">
      <c r="A17" s="24" t="s">
        <v>83</v>
      </c>
      <c r="B17" s="8" t="s">
        <v>47</v>
      </c>
      <c r="C17" s="9">
        <v>7</v>
      </c>
      <c r="D17" s="9">
        <v>8</v>
      </c>
      <c r="E17" s="25"/>
    </row>
    <row r="18" spans="1:5" ht="30" x14ac:dyDescent="0.25">
      <c r="A18" s="24" t="s">
        <v>84</v>
      </c>
      <c r="B18" s="8" t="s">
        <v>48</v>
      </c>
      <c r="C18" s="9">
        <v>4</v>
      </c>
      <c r="D18" s="9">
        <v>8</v>
      </c>
      <c r="E18" s="25"/>
    </row>
    <row r="19" spans="1:5" ht="30" customHeight="1" x14ac:dyDescent="0.25">
      <c r="A19" s="24" t="s">
        <v>85</v>
      </c>
      <c r="B19" s="8" t="s">
        <v>50</v>
      </c>
      <c r="C19" s="9">
        <v>3</v>
      </c>
      <c r="D19" s="9">
        <v>8</v>
      </c>
      <c r="E19" s="25"/>
    </row>
    <row r="20" spans="1:5" ht="30" x14ac:dyDescent="0.25">
      <c r="A20" s="24" t="s">
        <v>86</v>
      </c>
      <c r="B20" s="8" t="s">
        <v>49</v>
      </c>
      <c r="C20" s="9">
        <v>6</v>
      </c>
      <c r="D20" s="9">
        <v>6</v>
      </c>
      <c r="E20" s="25"/>
    </row>
    <row r="21" spans="1:5" x14ac:dyDescent="0.25">
      <c r="A21" s="21" t="s">
        <v>13</v>
      </c>
      <c r="B21" s="22" t="s">
        <v>36</v>
      </c>
      <c r="C21" s="33">
        <f>AVERAGE(C22:C27)</f>
        <v>6</v>
      </c>
      <c r="D21" s="33">
        <f>AVERAGE(D22:D27)</f>
        <v>4.833333333333333</v>
      </c>
      <c r="E21" s="23"/>
    </row>
    <row r="22" spans="1:5" ht="30" customHeight="1" x14ac:dyDescent="0.25">
      <c r="A22" s="24" t="s">
        <v>81</v>
      </c>
      <c r="B22" s="8" t="s">
        <v>51</v>
      </c>
      <c r="C22" s="9">
        <v>7</v>
      </c>
      <c r="D22" s="9">
        <v>7</v>
      </c>
      <c r="E22" s="25"/>
    </row>
    <row r="23" spans="1:5" ht="30" customHeight="1" x14ac:dyDescent="0.25">
      <c r="A23" s="24" t="s">
        <v>82</v>
      </c>
      <c r="B23" s="8" t="s">
        <v>52</v>
      </c>
      <c r="C23" s="9">
        <v>10</v>
      </c>
      <c r="D23" s="9">
        <v>2</v>
      </c>
      <c r="E23" s="25"/>
    </row>
    <row r="24" spans="1:5" ht="30" customHeight="1" x14ac:dyDescent="0.25">
      <c r="A24" s="24" t="s">
        <v>83</v>
      </c>
      <c r="B24" s="8" t="s">
        <v>53</v>
      </c>
      <c r="C24" s="9">
        <v>2</v>
      </c>
      <c r="D24" s="9">
        <v>6</v>
      </c>
      <c r="E24" s="25"/>
    </row>
    <row r="25" spans="1:5" ht="30" customHeight="1" x14ac:dyDescent="0.25">
      <c r="A25" s="24" t="s">
        <v>84</v>
      </c>
      <c r="B25" s="8" t="s">
        <v>54</v>
      </c>
      <c r="C25" s="9">
        <v>4</v>
      </c>
      <c r="D25" s="9">
        <v>6</v>
      </c>
      <c r="E25" s="25"/>
    </row>
    <row r="26" spans="1:5" ht="30" customHeight="1" x14ac:dyDescent="0.25">
      <c r="A26" s="24" t="s">
        <v>85</v>
      </c>
      <c r="B26" s="8" t="s">
        <v>55</v>
      </c>
      <c r="C26" s="9">
        <v>6</v>
      </c>
      <c r="D26" s="9">
        <v>7</v>
      </c>
      <c r="E26" s="25"/>
    </row>
    <row r="27" spans="1:5" ht="30" x14ac:dyDescent="0.25">
      <c r="A27" s="24" t="s">
        <v>86</v>
      </c>
      <c r="B27" s="8" t="s">
        <v>56</v>
      </c>
      <c r="C27" s="9">
        <v>7</v>
      </c>
      <c r="D27" s="9">
        <v>1</v>
      </c>
      <c r="E27" s="25"/>
    </row>
    <row r="28" spans="1:5" ht="15" customHeight="1" x14ac:dyDescent="0.25">
      <c r="A28" s="21" t="s">
        <v>57</v>
      </c>
      <c r="B28" s="22" t="s">
        <v>58</v>
      </c>
      <c r="C28" s="33">
        <f>AVERAGE(C29:C34)</f>
        <v>4.833333333333333</v>
      </c>
      <c r="D28" s="33">
        <f>AVERAGE(D29:D34)</f>
        <v>3.5</v>
      </c>
      <c r="E28" s="23"/>
    </row>
    <row r="29" spans="1:5" ht="30" x14ac:dyDescent="0.25">
      <c r="A29" s="24" t="s">
        <v>81</v>
      </c>
      <c r="B29" s="8" t="s">
        <v>61</v>
      </c>
      <c r="C29" s="9">
        <v>3</v>
      </c>
      <c r="D29" s="9">
        <v>2</v>
      </c>
      <c r="E29" s="25"/>
    </row>
    <row r="30" spans="1:5" ht="45" x14ac:dyDescent="0.25">
      <c r="A30" s="24" t="s">
        <v>82</v>
      </c>
      <c r="B30" s="8" t="s">
        <v>62</v>
      </c>
      <c r="C30" s="9">
        <v>2</v>
      </c>
      <c r="D30" s="9">
        <v>3</v>
      </c>
      <c r="E30" s="25"/>
    </row>
    <row r="31" spans="1:5" ht="30" x14ac:dyDescent="0.25">
      <c r="A31" s="24" t="s">
        <v>83</v>
      </c>
      <c r="B31" s="8" t="s">
        <v>63</v>
      </c>
      <c r="C31" s="9">
        <v>9</v>
      </c>
      <c r="D31" s="9">
        <v>5</v>
      </c>
      <c r="E31" s="25"/>
    </row>
    <row r="32" spans="1:5" ht="30" x14ac:dyDescent="0.25">
      <c r="A32" s="24" t="s">
        <v>84</v>
      </c>
      <c r="B32" s="8" t="s">
        <v>64</v>
      </c>
      <c r="C32" s="9">
        <v>5</v>
      </c>
      <c r="D32" s="9">
        <v>2</v>
      </c>
      <c r="E32" s="25"/>
    </row>
    <row r="33" spans="1:5" ht="30" x14ac:dyDescent="0.25">
      <c r="A33" s="24" t="s">
        <v>85</v>
      </c>
      <c r="B33" s="8" t="s">
        <v>65</v>
      </c>
      <c r="C33" s="9">
        <v>6</v>
      </c>
      <c r="D33" s="9">
        <v>5</v>
      </c>
      <c r="E33" s="25"/>
    </row>
    <row r="34" spans="1:5" ht="30" x14ac:dyDescent="0.25">
      <c r="A34" s="24" t="s">
        <v>86</v>
      </c>
      <c r="B34" s="8" t="s">
        <v>67</v>
      </c>
      <c r="C34" s="9">
        <v>4</v>
      </c>
      <c r="D34" s="9">
        <v>4</v>
      </c>
      <c r="E34" s="25"/>
    </row>
    <row r="35" spans="1:5" x14ac:dyDescent="0.25">
      <c r="A35" s="21" t="s">
        <v>60</v>
      </c>
      <c r="B35" s="22" t="s">
        <v>59</v>
      </c>
      <c r="C35" s="33">
        <f>AVERAGE(C36:C41)</f>
        <v>4.833333333333333</v>
      </c>
      <c r="D35" s="33">
        <f>AVERAGE(D36:D41)</f>
        <v>4.5</v>
      </c>
      <c r="E35" s="23"/>
    </row>
    <row r="36" spans="1:5" ht="30" x14ac:dyDescent="0.25">
      <c r="A36" s="24" t="s">
        <v>81</v>
      </c>
      <c r="B36" s="8" t="s">
        <v>66</v>
      </c>
      <c r="C36" s="9">
        <v>4</v>
      </c>
      <c r="D36" s="9">
        <v>4</v>
      </c>
      <c r="E36" s="25"/>
    </row>
    <row r="37" spans="1:5" ht="30" customHeight="1" x14ac:dyDescent="0.25">
      <c r="A37" s="24" t="s">
        <v>82</v>
      </c>
      <c r="B37" s="8" t="s">
        <v>68</v>
      </c>
      <c r="C37" s="9">
        <v>3</v>
      </c>
      <c r="D37" s="9">
        <v>3</v>
      </c>
      <c r="E37" s="25"/>
    </row>
    <row r="38" spans="1:5" ht="30" customHeight="1" x14ac:dyDescent="0.25">
      <c r="A38" s="24" t="s">
        <v>83</v>
      </c>
      <c r="B38" s="8" t="s">
        <v>128</v>
      </c>
      <c r="C38" s="9">
        <v>10</v>
      </c>
      <c r="D38" s="9">
        <v>8</v>
      </c>
      <c r="E38" s="25"/>
    </row>
    <row r="39" spans="1:5" ht="30" customHeight="1" x14ac:dyDescent="0.25">
      <c r="A39" s="24" t="s">
        <v>84</v>
      </c>
      <c r="B39" s="8" t="s">
        <v>70</v>
      </c>
      <c r="C39" s="9">
        <v>5</v>
      </c>
      <c r="D39" s="9">
        <v>2</v>
      </c>
      <c r="E39" s="25"/>
    </row>
    <row r="40" spans="1:5" ht="30" x14ac:dyDescent="0.25">
      <c r="A40" s="24" t="s">
        <v>85</v>
      </c>
      <c r="B40" s="8" t="s">
        <v>69</v>
      </c>
      <c r="C40" s="9">
        <v>4</v>
      </c>
      <c r="D40" s="9">
        <v>5</v>
      </c>
      <c r="E40" s="25"/>
    </row>
    <row r="41" spans="1:5" ht="30" customHeight="1" x14ac:dyDescent="0.25">
      <c r="A41" s="24" t="s">
        <v>86</v>
      </c>
      <c r="B41" s="8" t="s">
        <v>71</v>
      </c>
      <c r="C41" s="9">
        <v>3</v>
      </c>
      <c r="D41" s="9">
        <v>5</v>
      </c>
      <c r="E41" s="25"/>
    </row>
    <row r="42" spans="1:5" x14ac:dyDescent="0.25">
      <c r="A42" s="26"/>
      <c r="B42" s="27"/>
      <c r="C42" s="28"/>
      <c r="D42" s="28"/>
      <c r="E42" s="29"/>
    </row>
    <row r="43" spans="1:5" ht="19.5" thickBot="1" x14ac:dyDescent="0.3">
      <c r="A43" s="30"/>
      <c r="B43" s="31" t="s">
        <v>23</v>
      </c>
      <c r="C43" s="34">
        <f>AVERAGE(C28,C35,C21,C14,C7)</f>
        <v>5.5333333333333332</v>
      </c>
      <c r="D43" s="34">
        <f>AVERAGE(D28,D35,D21,D14,D7)</f>
        <v>5.32</v>
      </c>
      <c r="E43" s="32"/>
    </row>
  </sheetData>
  <mergeCells count="2">
    <mergeCell ref="C2:D2"/>
    <mergeCell ref="C3:E3"/>
  </mergeCells>
  <pageMargins left="0.7" right="0.7" top="0.78740157499999996" bottom="0.78740157499999996" header="0.3" footer="0.3"/>
  <pageSetup paperSize="9" scale="63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2:G43"/>
  <sheetViews>
    <sheetView topLeftCell="A19" zoomScaleNormal="100" workbookViewId="0">
      <selection activeCell="C3" sqref="C3:E3"/>
    </sheetView>
  </sheetViews>
  <sheetFormatPr baseColWidth="10" defaultRowHeight="15" x14ac:dyDescent="0.25"/>
  <cols>
    <col min="1" max="1" width="7.5703125" style="1" customWidth="1"/>
    <col min="2" max="2" width="42.140625" style="2" bestFit="1" customWidth="1"/>
    <col min="3" max="3" width="9.7109375" style="3" customWidth="1"/>
    <col min="4" max="4" width="11.140625" style="3" bestFit="1" customWidth="1"/>
    <col min="5" max="5" width="65.7109375" style="3" customWidth="1"/>
    <col min="6" max="16384" width="11.42578125" style="3"/>
  </cols>
  <sheetData>
    <row r="2" spans="1:7" ht="36.75" customHeight="1" x14ac:dyDescent="0.25">
      <c r="B2" s="4" t="s">
        <v>95</v>
      </c>
      <c r="C2" s="59"/>
      <c r="D2" s="59"/>
      <c r="E2"/>
    </row>
    <row r="3" spans="1:7" ht="39.75" customHeight="1" thickBot="1" x14ac:dyDescent="0.3">
      <c r="B3" s="5" t="s">
        <v>12</v>
      </c>
      <c r="C3" s="60" t="str">
        <f>Nameuntern</f>
        <v>Fikitv GmbH</v>
      </c>
      <c r="D3" s="60"/>
      <c r="E3" s="60"/>
    </row>
    <row r="4" spans="1:7" x14ac:dyDescent="0.25">
      <c r="A4" s="10"/>
      <c r="B4" s="11" t="s">
        <v>3</v>
      </c>
      <c r="C4" s="12" t="s">
        <v>4</v>
      </c>
      <c r="D4" s="12" t="s">
        <v>100</v>
      </c>
      <c r="E4" s="13" t="s">
        <v>7</v>
      </c>
    </row>
    <row r="5" spans="1:7" x14ac:dyDescent="0.25">
      <c r="A5" s="14"/>
      <c r="B5" s="15"/>
      <c r="C5" s="15" t="s">
        <v>5</v>
      </c>
      <c r="D5" s="15" t="s">
        <v>6</v>
      </c>
      <c r="E5" s="16"/>
    </row>
    <row r="6" spans="1:7" ht="18.75" x14ac:dyDescent="0.25">
      <c r="A6" s="17" t="s">
        <v>14</v>
      </c>
      <c r="B6" s="18" t="s">
        <v>1</v>
      </c>
      <c r="C6" s="19" t="s">
        <v>38</v>
      </c>
      <c r="D6" s="19"/>
      <c r="E6" s="20"/>
    </row>
    <row r="7" spans="1:7" x14ac:dyDescent="0.25">
      <c r="A7" s="21" t="s">
        <v>15</v>
      </c>
      <c r="B7" s="22" t="s">
        <v>35</v>
      </c>
      <c r="C7" s="22">
        <f>AVERAGE(C8:C12)</f>
        <v>7</v>
      </c>
      <c r="D7" s="22">
        <f>AVERAGE(D8:D12)</f>
        <v>6.6</v>
      </c>
      <c r="E7" s="23"/>
    </row>
    <row r="8" spans="1:7" ht="32.1" customHeight="1" x14ac:dyDescent="0.25">
      <c r="A8" s="24" t="s">
        <v>81</v>
      </c>
      <c r="B8" s="8" t="s">
        <v>41</v>
      </c>
      <c r="C8" s="9">
        <v>8</v>
      </c>
      <c r="D8" s="9">
        <v>6</v>
      </c>
      <c r="E8" s="25"/>
    </row>
    <row r="9" spans="1:7" ht="32.1" customHeight="1" x14ac:dyDescent="0.25">
      <c r="A9" s="24" t="s">
        <v>82</v>
      </c>
      <c r="B9" s="8" t="s">
        <v>42</v>
      </c>
      <c r="C9" s="9">
        <v>4</v>
      </c>
      <c r="D9" s="9">
        <v>4</v>
      </c>
      <c r="E9" s="25"/>
    </row>
    <row r="10" spans="1:7" ht="32.1" customHeight="1" x14ac:dyDescent="0.25">
      <c r="A10" s="24" t="s">
        <v>83</v>
      </c>
      <c r="B10" s="8" t="s">
        <v>28</v>
      </c>
      <c r="C10" s="9">
        <v>8</v>
      </c>
      <c r="D10" s="9">
        <v>8</v>
      </c>
      <c r="E10" s="25"/>
    </row>
    <row r="11" spans="1:7" ht="32.1" customHeight="1" x14ac:dyDescent="0.25">
      <c r="A11" s="24" t="s">
        <v>84</v>
      </c>
      <c r="B11" s="8" t="s">
        <v>27</v>
      </c>
      <c r="C11" s="9">
        <v>8</v>
      </c>
      <c r="D11" s="9">
        <v>8</v>
      </c>
      <c r="E11" s="25"/>
    </row>
    <row r="12" spans="1:7" ht="32.1" customHeight="1" x14ac:dyDescent="0.25">
      <c r="A12" s="24" t="s">
        <v>85</v>
      </c>
      <c r="B12" s="8" t="s">
        <v>43</v>
      </c>
      <c r="C12" s="9">
        <v>7</v>
      </c>
      <c r="D12" s="9">
        <v>7</v>
      </c>
      <c r="E12" s="25"/>
      <c r="G12"/>
    </row>
    <row r="13" spans="1:7" ht="32.1" customHeight="1" x14ac:dyDescent="0.25">
      <c r="A13" s="24" t="s">
        <v>86</v>
      </c>
      <c r="B13" s="8" t="s">
        <v>44</v>
      </c>
      <c r="C13" s="9">
        <v>7</v>
      </c>
      <c r="D13" s="9">
        <v>7</v>
      </c>
      <c r="E13" s="35"/>
      <c r="G13"/>
    </row>
    <row r="14" spans="1:7" x14ac:dyDescent="0.25">
      <c r="A14" s="21" t="s">
        <v>16</v>
      </c>
      <c r="B14" s="22" t="s">
        <v>40</v>
      </c>
      <c r="C14" s="33">
        <f>AVERAGE(C15:C20)</f>
        <v>4.166666666666667</v>
      </c>
      <c r="D14" s="33">
        <f>AVERAGE(D15:D20)</f>
        <v>7</v>
      </c>
      <c r="E14" s="23"/>
    </row>
    <row r="15" spans="1:7" ht="32.1" customHeight="1" x14ac:dyDescent="0.25">
      <c r="A15" s="24" t="s">
        <v>81</v>
      </c>
      <c r="B15" s="8" t="s">
        <v>45</v>
      </c>
      <c r="C15" s="9">
        <v>4</v>
      </c>
      <c r="D15" s="9">
        <v>6</v>
      </c>
      <c r="E15" s="25"/>
    </row>
    <row r="16" spans="1:7" ht="32.1" customHeight="1" x14ac:dyDescent="0.25">
      <c r="A16" s="24" t="s">
        <v>82</v>
      </c>
      <c r="B16" s="8" t="s">
        <v>46</v>
      </c>
      <c r="C16" s="9">
        <v>3</v>
      </c>
      <c r="D16" s="9">
        <v>7</v>
      </c>
      <c r="E16" s="25"/>
    </row>
    <row r="17" spans="1:5" ht="32.1" customHeight="1" x14ac:dyDescent="0.25">
      <c r="A17" s="24" t="s">
        <v>83</v>
      </c>
      <c r="B17" s="8" t="s">
        <v>47</v>
      </c>
      <c r="C17" s="9">
        <v>5</v>
      </c>
      <c r="D17" s="9">
        <v>7</v>
      </c>
      <c r="E17" s="25"/>
    </row>
    <row r="18" spans="1:5" ht="32.1" customHeight="1" x14ac:dyDescent="0.25">
      <c r="A18" s="24" t="s">
        <v>84</v>
      </c>
      <c r="B18" s="8" t="s">
        <v>48</v>
      </c>
      <c r="C18" s="9">
        <v>4</v>
      </c>
      <c r="D18" s="9">
        <v>8</v>
      </c>
      <c r="E18" s="25"/>
    </row>
    <row r="19" spans="1:5" ht="32.1" customHeight="1" x14ac:dyDescent="0.25">
      <c r="A19" s="24" t="s">
        <v>85</v>
      </c>
      <c r="B19" s="8" t="s">
        <v>50</v>
      </c>
      <c r="C19" s="9">
        <v>3</v>
      </c>
      <c r="D19" s="9">
        <v>8</v>
      </c>
      <c r="E19" s="25"/>
    </row>
    <row r="20" spans="1:5" ht="32.1" customHeight="1" x14ac:dyDescent="0.25">
      <c r="A20" s="24" t="s">
        <v>86</v>
      </c>
      <c r="B20" s="8" t="s">
        <v>49</v>
      </c>
      <c r="C20" s="9">
        <v>6</v>
      </c>
      <c r="D20" s="9">
        <v>6</v>
      </c>
      <c r="E20" s="25"/>
    </row>
    <row r="21" spans="1:5" x14ac:dyDescent="0.25">
      <c r="A21" s="21" t="s">
        <v>17</v>
      </c>
      <c r="B21" s="22" t="s">
        <v>36</v>
      </c>
      <c r="C21" s="33">
        <f>AVERAGE(C22:C27)</f>
        <v>6</v>
      </c>
      <c r="D21" s="33">
        <f>AVERAGE(D22:D27)</f>
        <v>7</v>
      </c>
      <c r="E21" s="23"/>
    </row>
    <row r="22" spans="1:5" ht="30" customHeight="1" x14ac:dyDescent="0.25">
      <c r="A22" s="24" t="s">
        <v>81</v>
      </c>
      <c r="B22" s="8" t="s">
        <v>51</v>
      </c>
      <c r="C22" s="9">
        <v>7</v>
      </c>
      <c r="D22" s="9">
        <v>7</v>
      </c>
      <c r="E22" s="25"/>
    </row>
    <row r="23" spans="1:5" ht="30" customHeight="1" x14ac:dyDescent="0.25">
      <c r="A23" s="24" t="s">
        <v>82</v>
      </c>
      <c r="B23" s="8" t="s">
        <v>52</v>
      </c>
      <c r="C23" s="9">
        <v>10</v>
      </c>
      <c r="D23" s="9">
        <v>9</v>
      </c>
      <c r="E23" s="25"/>
    </row>
    <row r="24" spans="1:5" ht="30" customHeight="1" x14ac:dyDescent="0.25">
      <c r="A24" s="24" t="s">
        <v>83</v>
      </c>
      <c r="B24" s="8" t="s">
        <v>53</v>
      </c>
      <c r="C24" s="9">
        <v>2</v>
      </c>
      <c r="D24" s="9">
        <v>6</v>
      </c>
      <c r="E24" s="25"/>
    </row>
    <row r="25" spans="1:5" ht="30" customHeight="1" x14ac:dyDescent="0.25">
      <c r="A25" s="24" t="s">
        <v>84</v>
      </c>
      <c r="B25" s="8" t="s">
        <v>54</v>
      </c>
      <c r="C25" s="9">
        <v>4</v>
      </c>
      <c r="D25" s="9">
        <v>5</v>
      </c>
      <c r="E25" s="25"/>
    </row>
    <row r="26" spans="1:5" ht="30" customHeight="1" x14ac:dyDescent="0.25">
      <c r="A26" s="24" t="s">
        <v>85</v>
      </c>
      <c r="B26" s="8" t="s">
        <v>55</v>
      </c>
      <c r="C26" s="9">
        <v>6</v>
      </c>
      <c r="D26" s="9">
        <v>7</v>
      </c>
      <c r="E26" s="25"/>
    </row>
    <row r="27" spans="1:5" ht="30" customHeight="1" x14ac:dyDescent="0.25">
      <c r="A27" s="24" t="s">
        <v>86</v>
      </c>
      <c r="B27" s="8" t="s">
        <v>56</v>
      </c>
      <c r="C27" s="9">
        <v>7</v>
      </c>
      <c r="D27" s="9">
        <v>8</v>
      </c>
      <c r="E27" s="25"/>
    </row>
    <row r="28" spans="1:5" x14ac:dyDescent="0.25">
      <c r="A28" s="21" t="s">
        <v>72</v>
      </c>
      <c r="B28" s="22" t="s">
        <v>58</v>
      </c>
      <c r="C28" s="33">
        <f>AVERAGE(C29:C34)</f>
        <v>4.833333333333333</v>
      </c>
      <c r="D28" s="33">
        <f>AVERAGE(D29:D34)</f>
        <v>3.3333333333333335</v>
      </c>
      <c r="E28" s="23"/>
    </row>
    <row r="29" spans="1:5" ht="30" customHeight="1" x14ac:dyDescent="0.25">
      <c r="A29" s="24" t="s">
        <v>81</v>
      </c>
      <c r="B29" s="8" t="s">
        <v>61</v>
      </c>
      <c r="C29" s="9">
        <v>3</v>
      </c>
      <c r="D29" s="9">
        <v>2</v>
      </c>
      <c r="E29" s="25"/>
    </row>
    <row r="30" spans="1:5" ht="30" customHeight="1" x14ac:dyDescent="0.25">
      <c r="A30" s="24" t="s">
        <v>82</v>
      </c>
      <c r="B30" s="8" t="s">
        <v>62</v>
      </c>
      <c r="C30" s="9">
        <v>2</v>
      </c>
      <c r="D30" s="9">
        <v>3</v>
      </c>
      <c r="E30" s="25"/>
    </row>
    <row r="31" spans="1:5" ht="30" customHeight="1" x14ac:dyDescent="0.25">
      <c r="A31" s="24" t="s">
        <v>83</v>
      </c>
      <c r="B31" s="8" t="s">
        <v>63</v>
      </c>
      <c r="C31" s="9">
        <v>9</v>
      </c>
      <c r="D31" s="9">
        <v>5</v>
      </c>
      <c r="E31" s="25"/>
    </row>
    <row r="32" spans="1:5" ht="30" customHeight="1" x14ac:dyDescent="0.25">
      <c r="A32" s="24" t="s">
        <v>84</v>
      </c>
      <c r="B32" s="8" t="s">
        <v>64</v>
      </c>
      <c r="C32" s="9">
        <v>5</v>
      </c>
      <c r="D32" s="9">
        <v>2</v>
      </c>
      <c r="E32" s="25"/>
    </row>
    <row r="33" spans="1:5" ht="30" customHeight="1" x14ac:dyDescent="0.25">
      <c r="A33" s="24" t="s">
        <v>85</v>
      </c>
      <c r="B33" s="8" t="s">
        <v>65</v>
      </c>
      <c r="C33" s="9">
        <v>6</v>
      </c>
      <c r="D33" s="9">
        <v>6</v>
      </c>
      <c r="E33" s="25"/>
    </row>
    <row r="34" spans="1:5" ht="30" customHeight="1" x14ac:dyDescent="0.25">
      <c r="A34" s="24" t="s">
        <v>86</v>
      </c>
      <c r="B34" s="8" t="s">
        <v>67</v>
      </c>
      <c r="C34" s="9">
        <v>4</v>
      </c>
      <c r="D34" s="9">
        <v>2</v>
      </c>
      <c r="E34" s="25"/>
    </row>
    <row r="35" spans="1:5" x14ac:dyDescent="0.25">
      <c r="A35" s="21" t="s">
        <v>73</v>
      </c>
      <c r="B35" s="22" t="s">
        <v>59</v>
      </c>
      <c r="C35" s="33">
        <f>AVERAGE(C36:C41)</f>
        <v>3</v>
      </c>
      <c r="D35" s="33">
        <f>AVERAGE(D36:D41)</f>
        <v>3.3333333333333335</v>
      </c>
      <c r="E35" s="23"/>
    </row>
    <row r="36" spans="1:5" ht="30" customHeight="1" x14ac:dyDescent="0.25">
      <c r="A36" s="24" t="s">
        <v>81</v>
      </c>
      <c r="B36" s="8" t="s">
        <v>66</v>
      </c>
      <c r="C36" s="9">
        <v>1</v>
      </c>
      <c r="D36" s="9">
        <v>2</v>
      </c>
      <c r="E36" s="25"/>
    </row>
    <row r="37" spans="1:5" ht="30" customHeight="1" x14ac:dyDescent="0.25">
      <c r="A37" s="24" t="s">
        <v>82</v>
      </c>
      <c r="B37" s="8" t="s">
        <v>68</v>
      </c>
      <c r="C37" s="9">
        <v>3</v>
      </c>
      <c r="D37" s="9">
        <v>3</v>
      </c>
      <c r="E37" s="25"/>
    </row>
    <row r="38" spans="1:5" ht="30" customHeight="1" x14ac:dyDescent="0.25">
      <c r="A38" s="24" t="s">
        <v>83</v>
      </c>
      <c r="B38" s="8" t="s">
        <v>128</v>
      </c>
      <c r="C38" s="9">
        <v>2</v>
      </c>
      <c r="D38" s="9">
        <v>5</v>
      </c>
      <c r="E38" s="25"/>
    </row>
    <row r="39" spans="1:5" ht="30" customHeight="1" x14ac:dyDescent="0.25">
      <c r="A39" s="24" t="s">
        <v>84</v>
      </c>
      <c r="B39" s="8" t="s">
        <v>70</v>
      </c>
      <c r="C39" s="9">
        <v>5</v>
      </c>
      <c r="D39" s="9">
        <v>2</v>
      </c>
      <c r="E39" s="25"/>
    </row>
    <row r="40" spans="1:5" ht="30" customHeight="1" x14ac:dyDescent="0.25">
      <c r="A40" s="24" t="s">
        <v>85</v>
      </c>
      <c r="B40" s="8" t="s">
        <v>69</v>
      </c>
      <c r="C40" s="9">
        <v>4</v>
      </c>
      <c r="D40" s="9">
        <v>3</v>
      </c>
      <c r="E40" s="25"/>
    </row>
    <row r="41" spans="1:5" ht="30" customHeight="1" x14ac:dyDescent="0.25">
      <c r="A41" s="24" t="s">
        <v>86</v>
      </c>
      <c r="B41" s="8" t="s">
        <v>71</v>
      </c>
      <c r="C41" s="9">
        <v>3</v>
      </c>
      <c r="D41" s="9">
        <v>5</v>
      </c>
      <c r="E41" s="25"/>
    </row>
    <row r="42" spans="1:5" x14ac:dyDescent="0.25">
      <c r="A42" s="26"/>
      <c r="B42" s="27"/>
      <c r="C42" s="28"/>
      <c r="D42" s="28"/>
      <c r="E42" s="29"/>
    </row>
    <row r="43" spans="1:5" ht="19.5" thickBot="1" x14ac:dyDescent="0.3">
      <c r="A43" s="30"/>
      <c r="B43" s="31" t="s">
        <v>23</v>
      </c>
      <c r="C43" s="34">
        <f>AVERAGE(C28,C35,C21,C14,C7)</f>
        <v>5</v>
      </c>
      <c r="D43" s="34">
        <f>AVERAGE(D28,D35,D21,D14,D7)</f>
        <v>5.4533333333333331</v>
      </c>
      <c r="E43" s="32"/>
    </row>
  </sheetData>
  <mergeCells count="2">
    <mergeCell ref="C2:D2"/>
    <mergeCell ref="C3:E3"/>
  </mergeCells>
  <pageMargins left="0.7" right="0.7" top="0.78740157499999996" bottom="0.78740157499999996" header="0.3" footer="0.3"/>
  <pageSetup paperSize="9" scale="64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2:H43"/>
  <sheetViews>
    <sheetView topLeftCell="A24" zoomScaleNormal="100" workbookViewId="0">
      <selection activeCell="B41" sqref="B41"/>
    </sheetView>
  </sheetViews>
  <sheetFormatPr baseColWidth="10" defaultRowHeight="15" x14ac:dyDescent="0.25"/>
  <cols>
    <col min="1" max="1" width="7.5703125" style="1" customWidth="1"/>
    <col min="2" max="2" width="39.7109375" style="2" customWidth="1"/>
    <col min="3" max="4" width="9.7109375" style="3" customWidth="1"/>
    <col min="5" max="5" width="65.7109375" style="3" customWidth="1"/>
    <col min="6" max="16384" width="11.42578125" style="3"/>
  </cols>
  <sheetData>
    <row r="2" spans="1:7" ht="36.75" customHeight="1" x14ac:dyDescent="0.25">
      <c r="B2" s="4" t="s">
        <v>95</v>
      </c>
      <c r="C2" s="59"/>
      <c r="D2" s="59"/>
      <c r="E2"/>
    </row>
    <row r="3" spans="1:7" ht="39.75" customHeight="1" thickBot="1" x14ac:dyDescent="0.3">
      <c r="B3" s="5" t="s">
        <v>12</v>
      </c>
      <c r="C3" s="60" t="str">
        <f>Nameuntern</f>
        <v>Fikitv GmbH</v>
      </c>
      <c r="D3" s="60"/>
      <c r="E3" s="60"/>
    </row>
    <row r="4" spans="1:7" x14ac:dyDescent="0.25">
      <c r="A4" s="10"/>
      <c r="B4" s="11" t="s">
        <v>3</v>
      </c>
      <c r="C4" s="12" t="s">
        <v>4</v>
      </c>
      <c r="D4" s="12" t="s">
        <v>100</v>
      </c>
      <c r="E4" s="13" t="s">
        <v>7</v>
      </c>
    </row>
    <row r="5" spans="1:7" x14ac:dyDescent="0.25">
      <c r="A5" s="14"/>
      <c r="B5" s="15"/>
      <c r="C5" s="15" t="s">
        <v>5</v>
      </c>
      <c r="D5" s="15" t="s">
        <v>6</v>
      </c>
      <c r="E5" s="16"/>
    </row>
    <row r="6" spans="1:7" ht="18.75" x14ac:dyDescent="0.25">
      <c r="A6" s="17" t="s">
        <v>18</v>
      </c>
      <c r="B6" s="18" t="s">
        <v>1</v>
      </c>
      <c r="C6" s="19" t="s">
        <v>39</v>
      </c>
      <c r="D6" s="19"/>
      <c r="E6" s="20"/>
    </row>
    <row r="7" spans="1:7" x14ac:dyDescent="0.25">
      <c r="A7" s="21" t="s">
        <v>19</v>
      </c>
      <c r="B7" s="22" t="s">
        <v>35</v>
      </c>
      <c r="C7" s="33">
        <f>AVERAGE(C8:C13)</f>
        <v>6.666666666666667</v>
      </c>
      <c r="D7" s="33">
        <f>AVERAGE(D8:D13)</f>
        <v>5.333333333333333</v>
      </c>
      <c r="E7" s="23"/>
    </row>
    <row r="8" spans="1:7" ht="32.1" customHeight="1" x14ac:dyDescent="0.25">
      <c r="A8" s="24" t="s">
        <v>81</v>
      </c>
      <c r="B8" s="8" t="s">
        <v>96</v>
      </c>
      <c r="C8" s="9">
        <v>7</v>
      </c>
      <c r="D8" s="9">
        <v>4</v>
      </c>
      <c r="E8" s="25"/>
      <c r="G8" s="7"/>
    </row>
    <row r="9" spans="1:7" ht="32.1" customHeight="1" x14ac:dyDescent="0.25">
      <c r="A9" s="24" t="s">
        <v>82</v>
      </c>
      <c r="B9" s="8" t="s">
        <v>129</v>
      </c>
      <c r="C9" s="9">
        <v>8</v>
      </c>
      <c r="D9" s="9">
        <v>7</v>
      </c>
      <c r="E9" s="25"/>
    </row>
    <row r="10" spans="1:7" ht="32.1" customHeight="1" x14ac:dyDescent="0.25">
      <c r="A10" s="24" t="s">
        <v>83</v>
      </c>
      <c r="B10" s="8" t="s">
        <v>24</v>
      </c>
      <c r="C10" s="9">
        <v>4</v>
      </c>
      <c r="D10" s="9">
        <v>4</v>
      </c>
      <c r="E10" s="25"/>
    </row>
    <row r="11" spans="1:7" ht="32.1" customHeight="1" x14ac:dyDescent="0.25">
      <c r="A11" s="24" t="s">
        <v>84</v>
      </c>
      <c r="B11" s="8" t="s">
        <v>98</v>
      </c>
      <c r="C11" s="9">
        <v>9</v>
      </c>
      <c r="D11" s="9">
        <v>7</v>
      </c>
      <c r="E11" s="25"/>
    </row>
    <row r="12" spans="1:7" ht="32.1" customHeight="1" x14ac:dyDescent="0.25">
      <c r="A12" s="24" t="s">
        <v>85</v>
      </c>
      <c r="B12" s="8" t="s">
        <v>116</v>
      </c>
      <c r="C12" s="9">
        <v>4</v>
      </c>
      <c r="D12" s="9">
        <v>3</v>
      </c>
      <c r="E12" s="25"/>
    </row>
    <row r="13" spans="1:7" ht="32.1" customHeight="1" x14ac:dyDescent="0.25">
      <c r="A13" s="24" t="s">
        <v>86</v>
      </c>
      <c r="B13" s="8" t="s">
        <v>97</v>
      </c>
      <c r="C13" s="9">
        <v>8</v>
      </c>
      <c r="D13" s="9">
        <v>7</v>
      </c>
      <c r="E13" s="25"/>
    </row>
    <row r="14" spans="1:7" x14ac:dyDescent="0.25">
      <c r="A14" s="21" t="s">
        <v>20</v>
      </c>
      <c r="B14" s="22" t="s">
        <v>40</v>
      </c>
      <c r="C14" s="33">
        <f>AVERAGE(C15:C20)</f>
        <v>5.333333333333333</v>
      </c>
      <c r="D14" s="33">
        <f>AVERAGE(D15:D20)</f>
        <v>4.666666666666667</v>
      </c>
      <c r="E14" s="23"/>
    </row>
    <row r="15" spans="1:7" ht="32.1" customHeight="1" x14ac:dyDescent="0.25">
      <c r="A15" s="24" t="s">
        <v>81</v>
      </c>
      <c r="B15" s="8" t="s">
        <v>99</v>
      </c>
      <c r="C15" s="9">
        <v>4</v>
      </c>
      <c r="D15" s="9">
        <v>2</v>
      </c>
      <c r="E15" s="25"/>
    </row>
    <row r="16" spans="1:7" ht="32.1" customHeight="1" x14ac:dyDescent="0.25">
      <c r="A16" s="24" t="s">
        <v>82</v>
      </c>
      <c r="B16" s="8" t="s">
        <v>104</v>
      </c>
      <c r="C16" s="9">
        <v>6</v>
      </c>
      <c r="D16" s="9">
        <v>8</v>
      </c>
      <c r="E16" s="25"/>
    </row>
    <row r="17" spans="1:8" ht="32.1" customHeight="1" x14ac:dyDescent="0.25">
      <c r="A17" s="24" t="s">
        <v>83</v>
      </c>
      <c r="B17" s="8" t="s">
        <v>130</v>
      </c>
      <c r="C17" s="9">
        <v>5</v>
      </c>
      <c r="D17" s="9">
        <v>5</v>
      </c>
      <c r="E17" s="25"/>
    </row>
    <row r="18" spans="1:8" ht="32.1" customHeight="1" x14ac:dyDescent="0.25">
      <c r="A18" s="24" t="s">
        <v>84</v>
      </c>
      <c r="B18" s="8" t="s">
        <v>119</v>
      </c>
      <c r="C18" s="9">
        <v>7</v>
      </c>
      <c r="D18" s="9">
        <v>6</v>
      </c>
      <c r="E18" s="25"/>
    </row>
    <row r="19" spans="1:8" ht="32.1" customHeight="1" x14ac:dyDescent="0.25">
      <c r="A19" s="24" t="s">
        <v>85</v>
      </c>
      <c r="B19" s="8" t="s">
        <v>103</v>
      </c>
      <c r="C19" s="9">
        <v>7</v>
      </c>
      <c r="D19" s="9">
        <v>6</v>
      </c>
      <c r="E19" s="25"/>
    </row>
    <row r="20" spans="1:8" ht="32.1" customHeight="1" x14ac:dyDescent="0.25">
      <c r="A20" s="24" t="s">
        <v>86</v>
      </c>
      <c r="B20" s="8" t="s">
        <v>105</v>
      </c>
      <c r="C20" s="9">
        <v>3</v>
      </c>
      <c r="D20" s="9">
        <v>1</v>
      </c>
      <c r="E20" s="25"/>
    </row>
    <row r="21" spans="1:8" x14ac:dyDescent="0.25">
      <c r="A21" s="21" t="s">
        <v>21</v>
      </c>
      <c r="B21" s="22" t="s">
        <v>36</v>
      </c>
      <c r="C21" s="33">
        <f>AVERAGE(C22:C27)</f>
        <v>6.333333333333333</v>
      </c>
      <c r="D21" s="33">
        <f>AVERAGE(D22:D27)</f>
        <v>5.833333333333333</v>
      </c>
      <c r="E21" s="23"/>
    </row>
    <row r="22" spans="1:8" ht="30" customHeight="1" x14ac:dyDescent="0.25">
      <c r="A22" s="24" t="s">
        <v>81</v>
      </c>
      <c r="B22" s="8" t="s">
        <v>106</v>
      </c>
      <c r="C22" s="9">
        <v>5</v>
      </c>
      <c r="D22" s="9">
        <v>4</v>
      </c>
      <c r="E22" s="25"/>
      <c r="G22"/>
      <c r="H22"/>
    </row>
    <row r="23" spans="1:8" ht="30" customHeight="1" x14ac:dyDescent="0.25">
      <c r="A23" s="24" t="s">
        <v>82</v>
      </c>
      <c r="B23" s="8" t="s">
        <v>131</v>
      </c>
      <c r="C23" s="9">
        <v>6</v>
      </c>
      <c r="D23" s="9">
        <v>6</v>
      </c>
      <c r="E23" s="25"/>
    </row>
    <row r="24" spans="1:8" ht="30" customHeight="1" x14ac:dyDescent="0.25">
      <c r="A24" s="24" t="s">
        <v>83</v>
      </c>
      <c r="B24" s="8" t="s">
        <v>132</v>
      </c>
      <c r="C24" s="9">
        <v>7</v>
      </c>
      <c r="D24" s="9">
        <v>6</v>
      </c>
      <c r="E24" s="25"/>
    </row>
    <row r="25" spans="1:8" ht="30" customHeight="1" x14ac:dyDescent="0.25">
      <c r="A25" s="24" t="s">
        <v>84</v>
      </c>
      <c r="B25" s="8" t="s">
        <v>107</v>
      </c>
      <c r="C25" s="9">
        <v>6</v>
      </c>
      <c r="D25" s="9">
        <v>8</v>
      </c>
      <c r="E25" s="25"/>
    </row>
    <row r="26" spans="1:8" ht="30" customHeight="1" x14ac:dyDescent="0.25">
      <c r="A26" s="24" t="s">
        <v>85</v>
      </c>
      <c r="B26" s="8" t="s">
        <v>108</v>
      </c>
      <c r="C26" s="9">
        <v>8</v>
      </c>
      <c r="D26" s="9">
        <v>7</v>
      </c>
      <c r="E26" s="25"/>
    </row>
    <row r="27" spans="1:8" ht="30" customHeight="1" x14ac:dyDescent="0.25">
      <c r="A27" s="24" t="s">
        <v>86</v>
      </c>
      <c r="B27" s="8" t="s">
        <v>109</v>
      </c>
      <c r="C27" s="9">
        <v>6</v>
      </c>
      <c r="D27" s="9">
        <v>4</v>
      </c>
      <c r="E27" s="25"/>
    </row>
    <row r="28" spans="1:8" x14ac:dyDescent="0.25">
      <c r="A28" s="21" t="s">
        <v>22</v>
      </c>
      <c r="B28" s="22" t="s">
        <v>58</v>
      </c>
      <c r="C28" s="22">
        <f>AVERAGE(C29:C34)</f>
        <v>7.5</v>
      </c>
      <c r="D28" s="33">
        <f>AVERAGE(D29:D34)</f>
        <v>7.166666666666667</v>
      </c>
      <c r="E28" s="23"/>
    </row>
    <row r="29" spans="1:8" ht="30" customHeight="1" x14ac:dyDescent="0.25">
      <c r="A29" s="24" t="s">
        <v>81</v>
      </c>
      <c r="B29" s="8" t="s">
        <v>29</v>
      </c>
      <c r="C29" s="9">
        <v>8</v>
      </c>
      <c r="D29" s="9">
        <v>7</v>
      </c>
      <c r="E29" s="25"/>
    </row>
    <row r="30" spans="1:8" ht="30" customHeight="1" x14ac:dyDescent="0.25">
      <c r="A30" s="24" t="s">
        <v>82</v>
      </c>
      <c r="B30" s="8" t="s">
        <v>110</v>
      </c>
      <c r="C30" s="9">
        <v>9</v>
      </c>
      <c r="D30" s="9">
        <v>8</v>
      </c>
      <c r="E30" s="25"/>
    </row>
    <row r="31" spans="1:8" ht="30" customHeight="1" x14ac:dyDescent="0.25">
      <c r="A31" s="24" t="s">
        <v>83</v>
      </c>
      <c r="B31" s="8" t="s">
        <v>111</v>
      </c>
      <c r="C31" s="9">
        <v>6</v>
      </c>
      <c r="D31" s="9">
        <v>6</v>
      </c>
      <c r="E31" s="25"/>
    </row>
    <row r="32" spans="1:8" ht="30" customHeight="1" x14ac:dyDescent="0.25">
      <c r="A32" s="24" t="s">
        <v>84</v>
      </c>
      <c r="B32" s="8" t="s">
        <v>113</v>
      </c>
      <c r="C32" s="9">
        <v>7</v>
      </c>
      <c r="D32" s="9">
        <v>7</v>
      </c>
      <c r="E32" s="25"/>
    </row>
    <row r="33" spans="1:5" ht="30" customHeight="1" x14ac:dyDescent="0.25">
      <c r="A33" s="24" t="s">
        <v>85</v>
      </c>
      <c r="B33" s="8" t="s">
        <v>114</v>
      </c>
      <c r="C33" s="9">
        <v>8</v>
      </c>
      <c r="D33" s="9">
        <v>8</v>
      </c>
      <c r="E33" s="25"/>
    </row>
    <row r="34" spans="1:5" ht="30" customHeight="1" x14ac:dyDescent="0.25">
      <c r="A34" s="24" t="s">
        <v>86</v>
      </c>
      <c r="B34" s="8" t="s">
        <v>30</v>
      </c>
      <c r="C34" s="9">
        <v>7</v>
      </c>
      <c r="D34" s="9">
        <v>7</v>
      </c>
      <c r="E34" s="25"/>
    </row>
    <row r="35" spans="1:5" x14ac:dyDescent="0.25">
      <c r="A35" s="21" t="s">
        <v>25</v>
      </c>
      <c r="B35" s="22" t="s">
        <v>59</v>
      </c>
      <c r="C35" s="33">
        <f>AVERAGE(C36:C41)</f>
        <v>5.166666666666667</v>
      </c>
      <c r="D35" s="33">
        <f>AVERAGE(D36:D41)</f>
        <v>5</v>
      </c>
      <c r="E35" s="23"/>
    </row>
    <row r="36" spans="1:5" ht="30" x14ac:dyDescent="0.25">
      <c r="A36" s="24" t="s">
        <v>81</v>
      </c>
      <c r="B36" s="8" t="s">
        <v>133</v>
      </c>
      <c r="C36" s="9">
        <v>5</v>
      </c>
      <c r="D36" s="9">
        <v>5</v>
      </c>
      <c r="E36" s="25"/>
    </row>
    <row r="37" spans="1:5" ht="30" customHeight="1" x14ac:dyDescent="0.25">
      <c r="A37" s="24" t="s">
        <v>82</v>
      </c>
      <c r="B37" s="8" t="s">
        <v>115</v>
      </c>
      <c r="C37" s="9">
        <v>6</v>
      </c>
      <c r="D37" s="9">
        <v>6</v>
      </c>
      <c r="E37" s="25"/>
    </row>
    <row r="38" spans="1:5" ht="30" customHeight="1" x14ac:dyDescent="0.25">
      <c r="A38" s="24" t="s">
        <v>83</v>
      </c>
      <c r="B38" s="8" t="s">
        <v>134</v>
      </c>
      <c r="C38" s="9">
        <v>6</v>
      </c>
      <c r="D38" s="9">
        <v>6</v>
      </c>
      <c r="E38" s="25"/>
    </row>
    <row r="39" spans="1:5" ht="30" customHeight="1" x14ac:dyDescent="0.25">
      <c r="A39" s="24" t="s">
        <v>84</v>
      </c>
      <c r="B39" s="8" t="s">
        <v>135</v>
      </c>
      <c r="C39" s="9">
        <v>5</v>
      </c>
      <c r="D39" s="9">
        <v>5</v>
      </c>
      <c r="E39" s="25"/>
    </row>
    <row r="40" spans="1:5" ht="30" customHeight="1" x14ac:dyDescent="0.25">
      <c r="A40" s="24" t="s">
        <v>85</v>
      </c>
      <c r="B40" s="8" t="s">
        <v>26</v>
      </c>
      <c r="C40" s="9">
        <v>4</v>
      </c>
      <c r="D40" s="9">
        <v>5</v>
      </c>
      <c r="E40" s="25"/>
    </row>
    <row r="41" spans="1:5" ht="30" customHeight="1" x14ac:dyDescent="0.25">
      <c r="A41" s="24" t="s">
        <v>86</v>
      </c>
      <c r="B41" s="8" t="s">
        <v>123</v>
      </c>
      <c r="C41" s="9">
        <v>5</v>
      </c>
      <c r="D41" s="9">
        <v>3</v>
      </c>
      <c r="E41" s="25"/>
    </row>
    <row r="42" spans="1:5" x14ac:dyDescent="0.25">
      <c r="A42" s="26"/>
      <c r="B42" s="27"/>
      <c r="C42" s="28"/>
      <c r="D42" s="28"/>
      <c r="E42" s="29"/>
    </row>
    <row r="43" spans="1:5" ht="19.5" thickBot="1" x14ac:dyDescent="0.3">
      <c r="A43" s="30"/>
      <c r="B43" s="31" t="s">
        <v>23</v>
      </c>
      <c r="C43" s="34">
        <f>AVERAGE(C24:C41)</f>
        <v>6.4259259259259265</v>
      </c>
      <c r="D43" s="34">
        <f>AVERAGE(D24:D41)</f>
        <v>6.1203703703703702</v>
      </c>
      <c r="E43" s="32"/>
    </row>
  </sheetData>
  <mergeCells count="2">
    <mergeCell ref="C2:D2"/>
    <mergeCell ref="C3:E3"/>
  </mergeCells>
  <pageMargins left="0.7" right="0.7" top="0.78740157499999996" bottom="0.78740157499999996" header="0.3" footer="0.3"/>
  <pageSetup paperSize="9" scale="64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2:H43"/>
  <sheetViews>
    <sheetView topLeftCell="A11" zoomScale="85" zoomScaleNormal="85" workbookViewId="0">
      <selection activeCell="E40" sqref="E40"/>
    </sheetView>
  </sheetViews>
  <sheetFormatPr baseColWidth="10" defaultRowHeight="15" x14ac:dyDescent="0.25"/>
  <cols>
    <col min="1" max="1" width="7.5703125" style="1" customWidth="1"/>
    <col min="2" max="2" width="39.7109375" style="2" customWidth="1"/>
    <col min="3" max="4" width="9.7109375" style="3" customWidth="1"/>
    <col min="5" max="5" width="65.7109375" style="3" customWidth="1"/>
    <col min="6" max="16384" width="11.42578125" style="3"/>
  </cols>
  <sheetData>
    <row r="2" spans="1:7" ht="36.75" customHeight="1" x14ac:dyDescent="0.25">
      <c r="B2" s="4" t="s">
        <v>95</v>
      </c>
      <c r="C2" s="59"/>
      <c r="D2" s="59"/>
      <c r="E2"/>
    </row>
    <row r="3" spans="1:7" ht="39.75" customHeight="1" thickBot="1" x14ac:dyDescent="0.3">
      <c r="B3" s="5" t="s">
        <v>12</v>
      </c>
      <c r="C3" s="60" t="str">
        <f>Nameuntern</f>
        <v>Fikitv GmbH</v>
      </c>
      <c r="D3" s="60"/>
      <c r="E3" s="60"/>
    </row>
    <row r="4" spans="1:7" x14ac:dyDescent="0.25">
      <c r="A4" s="10"/>
      <c r="B4" s="11" t="s">
        <v>3</v>
      </c>
      <c r="C4" s="12" t="s">
        <v>4</v>
      </c>
      <c r="D4" s="12" t="s">
        <v>100</v>
      </c>
      <c r="E4" s="13" t="s">
        <v>7</v>
      </c>
    </row>
    <row r="5" spans="1:7" x14ac:dyDescent="0.25">
      <c r="A5" s="14"/>
      <c r="B5" s="15"/>
      <c r="C5" s="15" t="s">
        <v>5</v>
      </c>
      <c r="D5" s="15" t="s">
        <v>6</v>
      </c>
      <c r="E5" s="16"/>
    </row>
    <row r="6" spans="1:7" ht="18.75" x14ac:dyDescent="0.25">
      <c r="A6" s="17" t="s">
        <v>74</v>
      </c>
      <c r="B6" s="18" t="s">
        <v>1</v>
      </c>
      <c r="C6" s="19" t="s">
        <v>75</v>
      </c>
      <c r="D6" s="19"/>
      <c r="E6" s="20"/>
    </row>
    <row r="7" spans="1:7" x14ac:dyDescent="0.25">
      <c r="A7" s="21" t="s">
        <v>76</v>
      </c>
      <c r="B7" s="22" t="s">
        <v>35</v>
      </c>
      <c r="C7" s="33">
        <f>AVERAGE(C8:C13)</f>
        <v>2.6666666666666665</v>
      </c>
      <c r="D7" s="22">
        <f>AVERAGE(D8:D13)</f>
        <v>3.5</v>
      </c>
      <c r="E7" s="23"/>
    </row>
    <row r="8" spans="1:7" ht="32.1" customHeight="1" x14ac:dyDescent="0.25">
      <c r="A8" s="24" t="s">
        <v>81</v>
      </c>
      <c r="B8" s="8" t="s">
        <v>118</v>
      </c>
      <c r="C8" s="9">
        <v>3</v>
      </c>
      <c r="D8" s="9">
        <v>4</v>
      </c>
      <c r="E8" s="25"/>
      <c r="G8" s="7"/>
    </row>
    <row r="9" spans="1:7" ht="32.1" customHeight="1" x14ac:dyDescent="0.25">
      <c r="A9" s="24" t="s">
        <v>82</v>
      </c>
      <c r="B9" s="8" t="s">
        <v>129</v>
      </c>
      <c r="C9" s="9">
        <v>5</v>
      </c>
      <c r="D9" s="9">
        <v>6</v>
      </c>
      <c r="E9" s="25"/>
    </row>
    <row r="10" spans="1:7" ht="32.1" customHeight="1" x14ac:dyDescent="0.25">
      <c r="A10" s="24" t="s">
        <v>83</v>
      </c>
      <c r="B10" s="8" t="s">
        <v>24</v>
      </c>
      <c r="C10" s="9">
        <v>1</v>
      </c>
      <c r="D10" s="9">
        <v>2</v>
      </c>
      <c r="E10" s="25"/>
    </row>
    <row r="11" spans="1:7" ht="32.1" customHeight="1" x14ac:dyDescent="0.25">
      <c r="A11" s="24" t="s">
        <v>84</v>
      </c>
      <c r="B11" s="8" t="s">
        <v>98</v>
      </c>
      <c r="C11" s="9">
        <v>2</v>
      </c>
      <c r="D11" s="9">
        <v>3</v>
      </c>
      <c r="E11" s="25"/>
    </row>
    <row r="12" spans="1:7" ht="32.1" customHeight="1" x14ac:dyDescent="0.25">
      <c r="A12" s="24" t="s">
        <v>85</v>
      </c>
      <c r="B12" s="8" t="s">
        <v>117</v>
      </c>
      <c r="C12" s="9">
        <v>2</v>
      </c>
      <c r="D12" s="9">
        <v>2</v>
      </c>
      <c r="E12" s="25"/>
    </row>
    <row r="13" spans="1:7" ht="32.1" customHeight="1" x14ac:dyDescent="0.25">
      <c r="A13" s="24" t="s">
        <v>86</v>
      </c>
      <c r="B13" s="8" t="s">
        <v>97</v>
      </c>
      <c r="C13" s="9">
        <v>3</v>
      </c>
      <c r="D13" s="9">
        <v>4</v>
      </c>
      <c r="E13" s="25"/>
    </row>
    <row r="14" spans="1:7" x14ac:dyDescent="0.25">
      <c r="A14" s="21" t="s">
        <v>77</v>
      </c>
      <c r="B14" s="22" t="s">
        <v>40</v>
      </c>
      <c r="C14" s="22">
        <f>AVERAGE(C15:C20)</f>
        <v>6.5</v>
      </c>
      <c r="D14" s="33">
        <f>AVERAGE(D15:D20)</f>
        <v>6.166666666666667</v>
      </c>
      <c r="E14" s="23"/>
    </row>
    <row r="15" spans="1:7" ht="32.1" customHeight="1" x14ac:dyDescent="0.25">
      <c r="A15" s="24" t="s">
        <v>81</v>
      </c>
      <c r="B15" s="8" t="s">
        <v>99</v>
      </c>
      <c r="C15" s="9">
        <v>3</v>
      </c>
      <c r="D15" s="9">
        <v>3</v>
      </c>
      <c r="E15" s="25"/>
    </row>
    <row r="16" spans="1:7" ht="32.1" customHeight="1" x14ac:dyDescent="0.25">
      <c r="A16" s="24" t="s">
        <v>82</v>
      </c>
      <c r="B16" s="8" t="s">
        <v>104</v>
      </c>
      <c r="C16" s="9">
        <v>5</v>
      </c>
      <c r="D16" s="9">
        <v>4</v>
      </c>
      <c r="E16" s="25"/>
    </row>
    <row r="17" spans="1:8" ht="32.1" customHeight="1" x14ac:dyDescent="0.25">
      <c r="A17" s="24" t="s">
        <v>83</v>
      </c>
      <c r="B17" s="8" t="s">
        <v>102</v>
      </c>
      <c r="C17" s="9">
        <v>9</v>
      </c>
      <c r="D17" s="9">
        <v>8</v>
      </c>
      <c r="E17" s="25"/>
    </row>
    <row r="18" spans="1:8" ht="32.1" customHeight="1" x14ac:dyDescent="0.25">
      <c r="A18" s="24" t="s">
        <v>84</v>
      </c>
      <c r="B18" s="8" t="s">
        <v>119</v>
      </c>
      <c r="C18" s="9">
        <v>7</v>
      </c>
      <c r="D18" s="9">
        <v>7</v>
      </c>
      <c r="E18" s="25"/>
    </row>
    <row r="19" spans="1:8" ht="32.1" customHeight="1" x14ac:dyDescent="0.25">
      <c r="A19" s="24" t="s">
        <v>85</v>
      </c>
      <c r="B19" s="8" t="s">
        <v>103</v>
      </c>
      <c r="C19" s="9">
        <v>9</v>
      </c>
      <c r="D19" s="9">
        <v>9</v>
      </c>
      <c r="E19" s="25"/>
    </row>
    <row r="20" spans="1:8" ht="32.1" customHeight="1" x14ac:dyDescent="0.25">
      <c r="A20" s="24" t="s">
        <v>86</v>
      </c>
      <c r="B20" s="8" t="s">
        <v>105</v>
      </c>
      <c r="C20" s="9">
        <v>6</v>
      </c>
      <c r="D20" s="9">
        <v>6</v>
      </c>
      <c r="E20" s="25"/>
    </row>
    <row r="21" spans="1:8" x14ac:dyDescent="0.25">
      <c r="A21" s="21" t="s">
        <v>78</v>
      </c>
      <c r="B21" s="22" t="s">
        <v>36</v>
      </c>
      <c r="C21" s="33">
        <f>AVERAGE(C22:C27)</f>
        <v>6.833333333333333</v>
      </c>
      <c r="D21" s="33">
        <f>AVERAGE(D22:D27)</f>
        <v>6.166666666666667</v>
      </c>
      <c r="E21" s="23"/>
    </row>
    <row r="22" spans="1:8" ht="30" customHeight="1" x14ac:dyDescent="0.25">
      <c r="A22" s="24" t="s">
        <v>81</v>
      </c>
      <c r="B22" s="8" t="s">
        <v>106</v>
      </c>
      <c r="C22" s="9">
        <v>5</v>
      </c>
      <c r="D22" s="9">
        <v>3</v>
      </c>
      <c r="E22" s="25"/>
      <c r="G22"/>
      <c r="H22"/>
    </row>
    <row r="23" spans="1:8" ht="30" customHeight="1" x14ac:dyDescent="0.25">
      <c r="A23" s="24" t="s">
        <v>82</v>
      </c>
      <c r="B23" s="8" t="s">
        <v>131</v>
      </c>
      <c r="C23" s="9">
        <v>8</v>
      </c>
      <c r="D23" s="9">
        <v>7</v>
      </c>
      <c r="E23" s="25"/>
    </row>
    <row r="24" spans="1:8" ht="30" customHeight="1" x14ac:dyDescent="0.25">
      <c r="A24" s="24" t="s">
        <v>83</v>
      </c>
      <c r="B24" s="8" t="s">
        <v>132</v>
      </c>
      <c r="C24" s="9">
        <v>7</v>
      </c>
      <c r="D24" s="9">
        <v>8</v>
      </c>
      <c r="E24" s="25"/>
    </row>
    <row r="25" spans="1:8" ht="30" customHeight="1" x14ac:dyDescent="0.25">
      <c r="A25" s="24" t="s">
        <v>84</v>
      </c>
      <c r="B25" s="8" t="s">
        <v>120</v>
      </c>
      <c r="C25" s="9">
        <v>6</v>
      </c>
      <c r="D25" s="9">
        <v>4</v>
      </c>
      <c r="E25" s="25"/>
    </row>
    <row r="26" spans="1:8" ht="30" customHeight="1" x14ac:dyDescent="0.25">
      <c r="A26" s="24" t="s">
        <v>85</v>
      </c>
      <c r="B26" s="8" t="s">
        <v>121</v>
      </c>
      <c r="C26" s="9">
        <v>9</v>
      </c>
      <c r="D26" s="9">
        <v>9</v>
      </c>
      <c r="E26" s="25"/>
    </row>
    <row r="27" spans="1:8" ht="30" customHeight="1" x14ac:dyDescent="0.25">
      <c r="A27" s="24" t="s">
        <v>86</v>
      </c>
      <c r="B27" s="8" t="s">
        <v>109</v>
      </c>
      <c r="C27" s="9">
        <v>6</v>
      </c>
      <c r="D27" s="9">
        <v>6</v>
      </c>
      <c r="E27" s="25"/>
    </row>
    <row r="28" spans="1:8" x14ac:dyDescent="0.25">
      <c r="A28" s="21" t="s">
        <v>79</v>
      </c>
      <c r="B28" s="22" t="s">
        <v>58</v>
      </c>
      <c r="C28" s="33">
        <f>AVERAGE(C29:C34)</f>
        <v>5.666666666666667</v>
      </c>
      <c r="D28" s="33">
        <f>AVERAGE(D29:D34)</f>
        <v>5.333333333333333</v>
      </c>
      <c r="E28" s="23"/>
    </row>
    <row r="29" spans="1:8" ht="30" x14ac:dyDescent="0.25">
      <c r="A29" s="24" t="s">
        <v>81</v>
      </c>
      <c r="B29" s="8" t="s">
        <v>29</v>
      </c>
      <c r="C29" s="9">
        <v>6</v>
      </c>
      <c r="D29" s="9">
        <v>6</v>
      </c>
      <c r="E29" s="25"/>
    </row>
    <row r="30" spans="1:8" ht="30" customHeight="1" x14ac:dyDescent="0.25">
      <c r="A30" s="24" t="s">
        <v>82</v>
      </c>
      <c r="B30" s="8" t="s">
        <v>122</v>
      </c>
      <c r="C30" s="9">
        <v>3</v>
      </c>
      <c r="D30" s="9">
        <v>2</v>
      </c>
      <c r="E30" s="25"/>
    </row>
    <row r="31" spans="1:8" ht="30" customHeight="1" x14ac:dyDescent="0.25">
      <c r="A31" s="24" t="s">
        <v>83</v>
      </c>
      <c r="B31" s="8" t="s">
        <v>111</v>
      </c>
      <c r="C31" s="9">
        <v>3</v>
      </c>
      <c r="D31" s="9">
        <v>3</v>
      </c>
      <c r="E31" s="25"/>
    </row>
    <row r="32" spans="1:8" ht="30" customHeight="1" x14ac:dyDescent="0.25">
      <c r="A32" s="24" t="s">
        <v>84</v>
      </c>
      <c r="B32" s="8" t="s">
        <v>113</v>
      </c>
      <c r="C32" s="9">
        <v>4</v>
      </c>
      <c r="D32" s="9">
        <v>4</v>
      </c>
      <c r="E32" s="25"/>
    </row>
    <row r="33" spans="1:7" ht="30" customHeight="1" x14ac:dyDescent="0.25">
      <c r="A33" s="24" t="s">
        <v>85</v>
      </c>
      <c r="B33" s="8" t="s">
        <v>114</v>
      </c>
      <c r="C33" s="9">
        <v>9</v>
      </c>
      <c r="D33" s="9">
        <v>9</v>
      </c>
      <c r="E33" s="25"/>
    </row>
    <row r="34" spans="1:7" ht="30" customHeight="1" x14ac:dyDescent="0.25">
      <c r="A34" s="24" t="s">
        <v>86</v>
      </c>
      <c r="B34" s="8" t="s">
        <v>30</v>
      </c>
      <c r="C34" s="9">
        <v>9</v>
      </c>
      <c r="D34" s="9">
        <v>8</v>
      </c>
      <c r="E34" s="25"/>
    </row>
    <row r="35" spans="1:7" x14ac:dyDescent="0.25">
      <c r="A35" s="21" t="s">
        <v>80</v>
      </c>
      <c r="B35" s="22" t="s">
        <v>59</v>
      </c>
      <c r="C35" s="33">
        <f>AVERAGE(C36:C41)</f>
        <v>5.333333333333333</v>
      </c>
      <c r="D35" s="33">
        <f>AVERAGE(D36:D41)</f>
        <v>5.5</v>
      </c>
      <c r="E35" s="23"/>
      <c r="G35"/>
    </row>
    <row r="36" spans="1:7" ht="30" x14ac:dyDescent="0.25">
      <c r="A36" s="24" t="s">
        <v>81</v>
      </c>
      <c r="B36" s="8" t="s">
        <v>133</v>
      </c>
      <c r="C36" s="9">
        <v>4</v>
      </c>
      <c r="D36" s="9">
        <v>4</v>
      </c>
      <c r="E36" s="25"/>
    </row>
    <row r="37" spans="1:7" ht="30" customHeight="1" x14ac:dyDescent="0.25">
      <c r="A37" s="24" t="s">
        <v>82</v>
      </c>
      <c r="B37" s="8" t="s">
        <v>115</v>
      </c>
      <c r="C37" s="9">
        <v>3</v>
      </c>
      <c r="D37" s="9">
        <v>3</v>
      </c>
      <c r="E37" s="25"/>
    </row>
    <row r="38" spans="1:7" ht="30" customHeight="1" x14ac:dyDescent="0.25">
      <c r="A38" s="24" t="s">
        <v>83</v>
      </c>
      <c r="B38" s="8" t="s">
        <v>112</v>
      </c>
      <c r="C38" s="9">
        <v>4</v>
      </c>
      <c r="D38" s="9">
        <v>5</v>
      </c>
      <c r="E38" s="25"/>
    </row>
    <row r="39" spans="1:7" ht="30" customHeight="1" x14ac:dyDescent="0.25">
      <c r="A39" s="24" t="s">
        <v>84</v>
      </c>
      <c r="B39" s="8" t="s">
        <v>135</v>
      </c>
      <c r="C39" s="9">
        <v>6</v>
      </c>
      <c r="D39" s="9">
        <v>6</v>
      </c>
      <c r="E39" s="25"/>
    </row>
    <row r="40" spans="1:7" ht="30" customHeight="1" x14ac:dyDescent="0.25">
      <c r="A40" s="24" t="s">
        <v>85</v>
      </c>
      <c r="B40" s="8" t="s">
        <v>26</v>
      </c>
      <c r="C40" s="9">
        <v>7</v>
      </c>
      <c r="D40" s="9">
        <v>7</v>
      </c>
      <c r="E40" s="25"/>
    </row>
    <row r="41" spans="1:7" ht="30" customHeight="1" x14ac:dyDescent="0.25">
      <c r="A41" s="24" t="s">
        <v>86</v>
      </c>
      <c r="B41" s="8" t="s">
        <v>123</v>
      </c>
      <c r="C41" s="9">
        <v>8</v>
      </c>
      <c r="D41" s="9">
        <v>8</v>
      </c>
      <c r="E41" s="25"/>
    </row>
    <row r="42" spans="1:7" x14ac:dyDescent="0.25">
      <c r="A42" s="26"/>
      <c r="B42" s="27"/>
      <c r="C42" s="28"/>
      <c r="D42" s="28"/>
      <c r="E42" s="29"/>
    </row>
    <row r="43" spans="1:7" ht="19.5" thickBot="1" x14ac:dyDescent="0.3">
      <c r="A43" s="30"/>
      <c r="B43" s="31" t="s">
        <v>23</v>
      </c>
      <c r="C43" s="34">
        <f>AVERAGE(C35,C28,C21,C14,C7)</f>
        <v>5.4</v>
      </c>
      <c r="D43" s="34">
        <f>AVERAGE(D35,D28,D21,D14,D7)</f>
        <v>5.3333333333333339</v>
      </c>
      <c r="E43" s="32"/>
    </row>
  </sheetData>
  <mergeCells count="2">
    <mergeCell ref="C2:D2"/>
    <mergeCell ref="C3:E3"/>
  </mergeCells>
  <pageMargins left="0.70866141732283472" right="0.70866141732283472" top="0.59" bottom="0.53" header="0.31496062992125984" footer="0.31496062992125984"/>
  <pageSetup paperSize="9" scale="65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2:A29"/>
  <sheetViews>
    <sheetView workbookViewId="0">
      <selection activeCell="A7" sqref="A7"/>
    </sheetView>
  </sheetViews>
  <sheetFormatPr baseColWidth="10" defaultRowHeight="15" x14ac:dyDescent="0.25"/>
  <sheetData>
    <row r="2" spans="1:1" x14ac:dyDescent="0.25">
      <c r="A2" s="50" t="s">
        <v>91</v>
      </c>
    </row>
    <row r="3" spans="1:1" x14ac:dyDescent="0.25">
      <c r="A3" t="s">
        <v>92</v>
      </c>
    </row>
    <row r="4" spans="1:1" x14ac:dyDescent="0.25">
      <c r="A4" t="s">
        <v>101</v>
      </c>
    </row>
    <row r="5" spans="1:1" x14ac:dyDescent="0.25">
      <c r="A5" t="s">
        <v>94</v>
      </c>
    </row>
    <row r="6" spans="1:1" x14ac:dyDescent="0.25">
      <c r="A6" t="s">
        <v>136</v>
      </c>
    </row>
    <row r="8" spans="1:1" x14ac:dyDescent="0.25">
      <c r="A8" s="50" t="s">
        <v>125</v>
      </c>
    </row>
    <row r="9" spans="1:1" x14ac:dyDescent="0.25">
      <c r="A9" t="s">
        <v>127</v>
      </c>
    </row>
    <row r="10" spans="1:1" x14ac:dyDescent="0.25">
      <c r="A10" t="s">
        <v>126</v>
      </c>
    </row>
    <row r="11" spans="1:1" x14ac:dyDescent="0.25">
      <c r="A11" t="s">
        <v>124</v>
      </c>
    </row>
    <row r="29" spans="1:1" x14ac:dyDescent="0.25">
      <c r="A29" t="s">
        <v>93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Analyse</vt:lpstr>
      <vt:lpstr>Unternehemensdaten</vt:lpstr>
      <vt:lpstr>Vormontage</vt:lpstr>
      <vt:lpstr>Montage</vt:lpstr>
      <vt:lpstr>Konstruktion</vt:lpstr>
      <vt:lpstr>Buchhaltung</vt:lpstr>
      <vt:lpstr>Allgemein</vt:lpstr>
      <vt:lpstr>Analyse!Druckbereich</vt:lpstr>
      <vt:lpstr>Buchhaltung!Druckbereich</vt:lpstr>
      <vt:lpstr>Konstruktion!Druckbereich</vt:lpstr>
      <vt:lpstr>Montage!Druckbereich</vt:lpstr>
      <vt:lpstr>Vormontage!Druckbereich</vt:lpstr>
      <vt:lpstr>Nameuntern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 Pfob</dc:creator>
  <cp:lastModifiedBy>Eberhard Pfob</cp:lastModifiedBy>
  <cp:lastPrinted>2018-01-10T18:13:45Z</cp:lastPrinted>
  <dcterms:created xsi:type="dcterms:W3CDTF">2017-07-01T19:29:13Z</dcterms:created>
  <dcterms:modified xsi:type="dcterms:W3CDTF">2018-01-14T16:55:06Z</dcterms:modified>
</cp:coreProperties>
</file>